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3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'Sheet4+'!$30:$32</definedName>
    <definedName name="_xlnm.Print_Titles" localSheetId="4">'Sheet5+'!$9:$11</definedName>
  </definedNames>
  <calcPr fullCalcOnLoad="1"/>
</workbook>
</file>

<file path=xl/sharedStrings.xml><?xml version="1.0" encoding="utf-8"?>
<sst xmlns="http://schemas.openxmlformats.org/spreadsheetml/2006/main" count="1427" uniqueCount="528">
  <si>
    <t xml:space="preserve"> -Կրթական, մշակութային և սպորտային նպաստներ բյուջեից</t>
  </si>
  <si>
    <t xml:space="preserve"> -Այլ նպաստներ բյուջեից</t>
  </si>
  <si>
    <t xml:space="preserve"> -Նվիրատվություններ այլ շահույթ չհետապնդող կազմակերպություններին</t>
  </si>
  <si>
    <t xml:space="preserve"> -Պարտադիր վճարներ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</si>
  <si>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</si>
  <si>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</si>
  <si>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կապիտալ վերանորոգում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</si>
  <si>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</si>
  <si>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</si>
  <si>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</si>
  <si>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</si>
  <si>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</si>
  <si>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</si>
  <si>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</si>
  <si>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</si>
  <si>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</si>
  <si>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</si>
  <si>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</si>
  <si>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</si>
  <si>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 xml:space="preserve">                     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</si>
  <si>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</si>
  <si>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</si>
  <si>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</si>
  <si>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</si>
  <si>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</si>
  <si>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</si>
  <si>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</si>
  <si>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</si>
  <si>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</si>
  <si>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</si>
  <si>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</si>
  <si>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</si>
  <si>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</si>
  <si>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</si>
  <si>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</si>
  <si>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</si>
  <si>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</si>
  <si>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</si>
  <si>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</si>
  <si>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</si>
  <si>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</si>
  <si>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</si>
  <si>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</si>
  <si>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</si>
  <si>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</si>
  <si>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</si>
  <si>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</si>
  <si>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</si>
  <si>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</si>
  <si>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</si>
  <si>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</si>
  <si>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</si>
  <si>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</si>
  <si>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</si>
  <si>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</si>
  <si>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</si>
  <si>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</si>
  <si>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</si>
  <si>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</si>
  <si>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</si>
  <si>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</si>
  <si>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</si>
  <si>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</si>
  <si>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</si>
  <si>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8411</t>
  </si>
  <si>
    <t>01</t>
  </si>
  <si>
    <t>04</t>
  </si>
  <si>
    <t>05</t>
  </si>
  <si>
    <t>06</t>
  </si>
  <si>
    <t>08</t>
  </si>
  <si>
    <t>09</t>
  </si>
  <si>
    <t>10</t>
  </si>
  <si>
    <t>11</t>
  </si>
  <si>
    <t>4115</t>
  </si>
  <si>
    <t>4111</t>
  </si>
  <si>
    <t>4112</t>
  </si>
  <si>
    <t>4212</t>
  </si>
  <si>
    <t>4213</t>
  </si>
  <si>
    <t>4214</t>
  </si>
  <si>
    <t xml:space="preserve"> </t>
  </si>
  <si>
    <t>4727</t>
  </si>
  <si>
    <t>4819</t>
  </si>
  <si>
    <t>1342</t>
  </si>
  <si>
    <t>1390</t>
  </si>
  <si>
    <t>1392</t>
  </si>
  <si>
    <t>4823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</si>
  <si>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</si>
  <si>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</si>
  <si>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</si>
  <si>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</si>
  <si>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</si>
  <si>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</si>
  <si>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</si>
  <si>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</si>
  <si>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</si>
  <si>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</si>
  <si>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</si>
  <si>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71452</t>
  </si>
  <si>
    <t>ԸՆԴԱՄԵՆԸ ԾԱԽՍԵՐ                                  այդ  թվում՝</t>
  </si>
  <si>
    <t>Ա.ԸՆԹԱՑԻԿ ԾԱԽՍԵՐ                                 այդ թվում՝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</si>
  <si>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</si>
  <si>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</si>
  <si>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</si>
  <si>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>1.2ԾԱՌԱՅՈՒԹՅՈՒՆՆԵՐԻ ԵՎ ԱՊՐԱՆՔՆԵՐԻ ՁԵՌՔԲԵՐՈՒՄ</t>
  </si>
  <si>
    <t>այդ թվում՝</t>
  </si>
  <si>
    <t>ՇԱՐՈՒՆԱԿԱԿԱՆ ԾԱԽՍԵՐ</t>
  </si>
  <si>
    <t>-էներգետիկ ծառայություններ</t>
  </si>
  <si>
    <t>-Կոմունալ  ծառայություններ</t>
  </si>
  <si>
    <t>-Կապի  ծառայություններ</t>
  </si>
  <si>
    <t>ԳՈՐԾՈՒՂՈՒՄՆԵՐԻ ԵՎ ՇՐՋԱԳԱՅՈՒԹՅՈՒՆՆԵՐԻ ԾԱԽՍԵՐ</t>
  </si>
  <si>
    <t>-Ներքին գործուղումներ</t>
  </si>
  <si>
    <t>-Արտասահմանյան գործուղումների գծով ծախսեր</t>
  </si>
  <si>
    <t>ՊԱՅՄԱՆԱԳՐԱՅԻՆ ԱՅԼ ԾԱՌԱՅՈՒԹՅՈՒՆՆԵՐԻ ՁԵՌՔԲԵՐՈՒՄ</t>
  </si>
  <si>
    <t>-Վարչական ծառայություններ</t>
  </si>
  <si>
    <t>-Համակարգչային ծառայություններ</t>
  </si>
  <si>
    <t>-Տեղակատվական ծառայություն</t>
  </si>
  <si>
    <t>-Ներկայացուցչական ծախսեր</t>
  </si>
  <si>
    <t>-Ընդհանուր բնույթի այլ ծախսեր</t>
  </si>
  <si>
    <t>ԸՆԹԱՑԻԿ ՆՈՐՈԳՈՒՄ ԵՎ ՊԱՀՊԱՆՈՒՄ            (ծառայություններ և նյութեր)</t>
  </si>
  <si>
    <t>-Մեքենաների և սարքավորումների ընթացիկ նորոգում և պահպանում</t>
  </si>
  <si>
    <t>ՆՅՈՒԹԵՐ</t>
  </si>
  <si>
    <t>-Գրասենյակային նյութեր և հագուստ</t>
  </si>
  <si>
    <t>-Տրանսպորտային նյութեր</t>
  </si>
  <si>
    <t>-Կենցաղային և հանրային սննդի նյութեր</t>
  </si>
  <si>
    <t>ՀԱՐԿԵՐ,ՊԱՐՏԱԴԻՐ ՎՃԱՐՆԵՐ ԵՎ ՏՈՒՅԺԵՐ,ՈՐՈՆՔ ԿԱՌԱՎԱՐՄԱՆ ՏԱՐԲԵՐ ՄԱԿԱՐԴԱԿՆԵՐԻ ԿՈՂՄԻՑ ԿԻՐԱՌՎՈՒՆ ԵՆ ՄԻՄՅԱՆՑ ՆԿԱՏՄԱՄԲ</t>
  </si>
  <si>
    <t>Պարտադիր վճարներ</t>
  </si>
  <si>
    <t>Բ.ՈՉ ՖԻՆԱՆՍԱԿԱՆ ԱԿՏԻՎՆԵՐԻ ԳԾՈՎ ԾԱԽՍԵՐ</t>
  </si>
  <si>
    <t>1.1ՀԻՄՆԱԿԱՆ ՄԻՋՈՑՆԵՐ</t>
  </si>
  <si>
    <t>ՄԵՔԵՆԱՆԵՐ ԵՎ ՍԱՐՔԱՎՈՐՈՒՄՆԵՐ</t>
  </si>
  <si>
    <t>ԱՅԼ ՄԱՍՆԱԳԻՏԱԿԱՆ ԾԱՌԱՅՈՒԹՅՈՒՆՆԵՐԻ ՁԵՌՔԲԵՐՈՒՄ</t>
  </si>
  <si>
    <t>-Մասնագիտական ծառայություններ</t>
  </si>
  <si>
    <t>ՆՎԻՐԱՏՎՈՒԹՅՈՒՆՆԵՐ ՈՉ ԿԱՌԱՎԱՐԱԿԱ (ՀԱՍԱՐԱԿԱԿԱՆ)ԿԱԶՄԱԿԵՐՊՈՒԹՅՈՒՆՆԵՐԻՆ</t>
  </si>
  <si>
    <t>-Նվիրատվություններ այլ շահույթ չհետապնդող կազմակերպություններին</t>
  </si>
  <si>
    <t>ՇԵՆՔԵՐ  ԵՎ  ՇԻՆՈՒԹՅՈՒՆՆԵՐ</t>
  </si>
  <si>
    <t>-Շենքերի և շինությունների կապիտալ վերանորոգում</t>
  </si>
  <si>
    <t>ԱՅԼ ՀԻՄՆԱԿԱՆ ՄԻՋՈՑՆԵՐ</t>
  </si>
  <si>
    <t>-Նախագծահետազոտական ծախսեր</t>
  </si>
  <si>
    <t>-Այլ մեքենաներ  և սարքավորումներ</t>
  </si>
  <si>
    <t>Գ.ՈՉ ՖԻՆԱՆՍԱԿԱՆ ԱԿՏԻՎՆԵՐԻ ԻՐԱՑՈՒՄԻՑ ՄՈՒՏՔԵՐ</t>
  </si>
  <si>
    <t>այդ թվում</t>
  </si>
  <si>
    <t>ԱՆՇԱՐԺ ԳՈՒՅՔԻ ԻՐԱՑՈՒՄԻՑ ՄՈՒՏՔԵՐ</t>
  </si>
  <si>
    <t>ՉԱՐՏԱԴՐՎԱԾ ԱԿՏԻՎՆԵՐԻ ԻՐԱՑՈՒՄԻՑ ՄՈՒՏՔԵՐ</t>
  </si>
  <si>
    <t>-Հատուկ նպատակային այլ նյութեր</t>
  </si>
  <si>
    <t>Շրջակա միջավայրի պաշտպանություն (այլ դասերին չպատկանող)/Կանաչապատում/</t>
  </si>
  <si>
    <t xml:space="preserve">այդ թվում </t>
  </si>
  <si>
    <t>1.6 ՍՈՑԻԱԼԱԿԱՆ ՆՊԱՍՏՆԵՐ ԵՎ ԿԵՆՍԱԹՈՇԱԿՆԵՐ</t>
  </si>
  <si>
    <t>ՍՈՑԻԱԼԱԿԱՆ ՕԳՆՈՒԹՅԱՆ ԴՐԱՄԱԿԱՆ ԱՐՏԱՀԱՅՏՈՒԹՅԱՄԲ ՆՊԱՍՏՆԵՐ (ԲՅՈՒՋԵԻՑ)</t>
  </si>
  <si>
    <t>-Կրթական,մշակութային և սպորտային նպաստներ բյուջերց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</si>
  <si>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</si>
  <si>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</si>
  <si>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</si>
  <si>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>Այլ մշակութային  կազմակերպություններ</t>
  </si>
  <si>
    <t>Մշակութային միջոցառումներ</t>
  </si>
  <si>
    <t>-Այլ նպաստներ բյուջեից</t>
  </si>
  <si>
    <t>-Պահուստային միջոցներ</t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</si>
  <si>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</si>
  <si>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</si>
  <si>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</si>
  <si>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 ՀԱՆԳԻՍՏ ,ՄՇԱԿՈՒՅԹ ԵՎ ԿՐՈՆ (տող2810+տող2820)</t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</si>
  <si>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</si>
  <si>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</si>
  <si>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</si>
  <si>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</si>
  <si>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</si>
  <si>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</si>
  <si>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</si>
  <si>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ՀԱՆԳԻՍՏ, ՄՇԱԿՈՒՅԹ ԵՎ ԿՐՈՆ (տող2810+տող2820)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</si>
  <si>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</si>
  <si>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</si>
  <si>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</si>
  <si>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</si>
  <si>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</si>
  <si>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</si>
  <si>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ՀԻՄՆԱԿԱՆ ՄԻՋՈՑՆԵՐԻ ԻՐԱՑՈՒՄԻՑ ՄՈՒՏՔԵՐ,այդ թվում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</si>
  <si>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</si>
  <si>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</si>
  <si>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</si>
  <si>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աա) Հիմնական շինությունների համար</t>
  </si>
  <si>
    <t>աբ) Ոչ հիմնական շինությունների համար</t>
  </si>
  <si>
    <t>գ) Համայնքի վարչական տարածքում շենքերի, շինությունների, քաղաքաշինական այլ օբյեկտների  քանդման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</si>
  <si>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</si>
  <si>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</si>
  <si>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</si>
  <si>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</si>
  <si>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</si>
  <si>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</si>
  <si>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</si>
  <si>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</si>
  <si>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</si>
  <si>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</si>
  <si>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</si>
  <si>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2. ՊԱՇՏՈՆԱԿԱՆ ԴՐԱՄԱՇՆՈՐՀՆԵՐ</t>
  </si>
  <si>
    <t>(տող 1210 + տող 1220 + տող 1230 + տող 1240 + տող 1250 + տող 1260)</t>
  </si>
  <si>
    <t>Կրթություն (այլ դասերին չպատկանող)</t>
  </si>
  <si>
    <t>Օրենսդիր և գործադիր մարմիններ,պետական կառավարում /Համայնքի ղեկավարի  աշխատակազմ/</t>
  </si>
  <si>
    <t>4729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</si>
  <si>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</si>
  <si>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</si>
  <si>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</si>
  <si>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</si>
  <si>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</si>
  <si>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</si>
  <si>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</si>
  <si>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</si>
  <si>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3. ԱՅԼ ԵԿԱՄՈՒՏՆԵՐ</t>
  </si>
  <si>
    <t>(տող 1310 + տող 1320 + տող 1330 + տող 1340 + տող 1350 + տող 1360 + տող 1370 + տող 1380+ տող 1390)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</si>
  <si>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</si>
  <si>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</si>
  <si>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</si>
  <si>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</si>
  <si>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</si>
  <si>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</si>
  <si>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</si>
  <si>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</si>
  <si>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3.5 Վարչական գանձումներ</t>
  </si>
  <si>
    <t>(տող 1351 + տող 1352)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</si>
  <si>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</si>
  <si>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</si>
  <si>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</si>
  <si>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3.7 Ընթացիկ ոչ պաշտոնական դրամաշնորհներ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</si>
  <si>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</si>
  <si>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</si>
  <si>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</si>
  <si>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</si>
  <si>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4891</t>
  </si>
  <si>
    <t>5113</t>
  </si>
  <si>
    <t>5134</t>
  </si>
  <si>
    <t>4222</t>
  </si>
  <si>
    <t>4231</t>
  </si>
  <si>
    <t>4232</t>
  </si>
  <si>
    <t>4234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</si>
  <si>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</si>
  <si>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</si>
  <si>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</si>
  <si>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</si>
  <si>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</si>
  <si>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</si>
  <si>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</si>
  <si>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</si>
  <si>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</si>
  <si>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4511</t>
  </si>
  <si>
    <t xml:space="preserve">        X</t>
  </si>
  <si>
    <t>x</t>
  </si>
  <si>
    <t xml:space="preserve"> X</t>
  </si>
  <si>
    <t>X</t>
  </si>
  <si>
    <t>1334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</si>
  <si>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</si>
  <si>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</si>
  <si>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</si>
  <si>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</si>
  <si>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</si>
  <si>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</si>
  <si>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</si>
  <si>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</si>
  <si>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</si>
  <si>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>Այլ ոչ հարկային եկամուտ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</si>
  <si>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</si>
  <si>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</si>
  <si>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</si>
  <si>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</si>
  <si>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</si>
  <si>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-Ներքին գործուղումներ</t>
  </si>
  <si>
    <t xml:space="preserve"> -Արտասահմանյան գործուղումների գծով ծախսեր</t>
  </si>
  <si>
    <t>1111</t>
  </si>
  <si>
    <t>1112</t>
  </si>
  <si>
    <t>1121</t>
  </si>
  <si>
    <t>1131</t>
  </si>
  <si>
    <t>1140</t>
  </si>
  <si>
    <t>1142</t>
  </si>
  <si>
    <t>1143</t>
  </si>
  <si>
    <t>1161</t>
  </si>
  <si>
    <t>1162</t>
  </si>
  <si>
    <t>1163</t>
  </si>
  <si>
    <t>1251</t>
  </si>
  <si>
    <t>1254</t>
  </si>
  <si>
    <t>1255</t>
  </si>
  <si>
    <t>1256</t>
  </si>
  <si>
    <t>1257</t>
  </si>
  <si>
    <t>1261</t>
  </si>
  <si>
    <t>1331</t>
  </si>
  <si>
    <t>1333</t>
  </si>
  <si>
    <t>1351</t>
  </si>
  <si>
    <t>1352</t>
  </si>
  <si>
    <t>1361</t>
  </si>
  <si>
    <t>1382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</si>
  <si>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</si>
  <si>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</si>
  <si>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</si>
  <si>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</si>
  <si>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</si>
  <si>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</si>
  <si>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</si>
  <si>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</si>
  <si>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</si>
  <si>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t xml:space="preserve">Ընդհանուր բնույթի ծառայություններ` /ՔԿԱԳ/ 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</si>
  <si>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</si>
  <si>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</si>
  <si>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</si>
  <si>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</si>
  <si>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</si>
  <si>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</si>
  <si>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</si>
  <si>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</si>
  <si>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</si>
  <si>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</si>
  <si>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</si>
  <si>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այլ ծառայություններ 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</si>
  <si>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</si>
  <si>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</si>
  <si>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</si>
  <si>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</si>
  <si>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 xml:space="preserve">ԱՆՇԱՐԺ ԳՈՒՅՔԻ ԻՐԱՑՈՒՄԻՑ ՄՈՒՏՔԵՐ </t>
  </si>
  <si>
    <t>ՀՈՂԻ ԻՐԱՑՈՒՄԻՑ ՄՈՒՏՔԵՐ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</si>
  <si>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</si>
  <si>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</si>
  <si>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1393բ</t>
  </si>
  <si>
    <t>Տրանսպորտ</t>
  </si>
  <si>
    <t xml:space="preserve">ճանապարհային տրանսպորտ </t>
  </si>
  <si>
    <t xml:space="preserve">Խողովակաշարային և այլ տրանսպորտ </t>
  </si>
  <si>
    <t>9</t>
  </si>
  <si>
    <t>Տնտեսական հարաբերություններ (այլ դասերին չպատկանող)</t>
  </si>
  <si>
    <t>Աղբահանում</t>
  </si>
  <si>
    <t>Շրջակա միջավայրի պաշտպանություն (այլ դասերին չպատկանող)</t>
  </si>
  <si>
    <t>Փողոցների լուսավորում</t>
  </si>
  <si>
    <t xml:space="preserve">Փողոցների լուսավորում </t>
  </si>
  <si>
    <t>Հանգստի և սպորտի ծառայություններ</t>
  </si>
  <si>
    <t>Մշակութային ծառայություններ</t>
  </si>
  <si>
    <t>Գրադարաններ</t>
  </si>
  <si>
    <t>Մշակույթի տներ, ակումբներ, կենտրոններ</t>
  </si>
  <si>
    <t>Այլ մշակութային կազմակերպություններ</t>
  </si>
  <si>
    <t>Նախադպրոցական և տարրական ընդհանուր կրթություն</t>
  </si>
  <si>
    <t xml:space="preserve">Նախադպրոցական կրթություն </t>
  </si>
  <si>
    <t xml:space="preserve">Ըստ մակարդակների չդասակարգվող կրթություն </t>
  </si>
  <si>
    <t>Արտադպրոցական դաստիարակություն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</si>
  <si>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</si>
  <si>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</si>
  <si>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</si>
  <si>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</si>
  <si>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</si>
  <si>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</si>
  <si>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</si>
  <si>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</si>
  <si>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</si>
  <si>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</si>
  <si>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</si>
  <si>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</si>
  <si>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</si>
  <si>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</si>
  <si>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</si>
  <si>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</si>
  <si>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>Ընտանիքի անդամներ և զավակներ</t>
  </si>
  <si>
    <t xml:space="preserve">Սոցիալական հատուկ արտոնություններ (այլ դասերին չպատկանող) </t>
  </si>
  <si>
    <t xml:space="preserve">բ)Համայնքի  վարչական տարածքում շենքերի,շինությունների,քաղաքաշինական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</si>
  <si>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ՀՀ կառավարության և համայնքների պահուստային ֆոնդ </t>
  </si>
  <si>
    <t>ՀՀ համայնքների պահուստային ֆոնդ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</si>
  <si>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</si>
  <si>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</si>
  <si>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</si>
  <si>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</si>
  <si>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6400</t>
  </si>
  <si>
    <t>6410</t>
  </si>
  <si>
    <t xml:space="preserve"> NN </t>
  </si>
  <si>
    <t>3</t>
  </si>
  <si>
    <t>1372</t>
  </si>
  <si>
    <t>9121</t>
  </si>
  <si>
    <t>6121</t>
  </si>
  <si>
    <t>9122</t>
  </si>
  <si>
    <t>6122</t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</si>
  <si>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</si>
  <si>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</si>
  <si>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</si>
  <si>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</si>
  <si>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</si>
  <si>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</si>
  <si>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</si>
  <si>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</si>
  <si>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</si>
  <si>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-Տրանսպորտային նյութեր</t>
  </si>
  <si>
    <t xml:space="preserve"> -Կենցաղային և հանրային սննդի նյութեր</t>
  </si>
  <si>
    <t xml:space="preserve"> -Հատուկ նպատակային այլ նյութեր</t>
  </si>
  <si>
    <t>1351ա</t>
  </si>
  <si>
    <t xml:space="preserve">1351բ </t>
  </si>
  <si>
    <t xml:space="preserve"> -Սուբսիդիաներ ոչ-ֆինանսական պետական (hամայնքային) կազմակերպություններին </t>
  </si>
  <si>
    <t xml:space="preserve">որից` </t>
  </si>
  <si>
    <t>Հավելված 1</t>
  </si>
  <si>
    <t>Հավելված 2</t>
  </si>
  <si>
    <t>Հավելված 3</t>
  </si>
  <si>
    <t>Հավելված 4</t>
  </si>
  <si>
    <t>Հավելված 5</t>
  </si>
  <si>
    <t>Հավելված 6</t>
  </si>
  <si>
    <t xml:space="preserve"> - Տրանսպորտային սարքավորումներ
</t>
  </si>
  <si>
    <t xml:space="preserve"> -Շենքերի և կառույցների ընթացիկ նորոգում և պահպանում
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</si>
  <si>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</si>
  <si>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</si>
  <si>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-Այլ կապիտալ դրամաշնորհներ </t>
  </si>
  <si>
    <t>4657</t>
  </si>
  <si>
    <t>ՆՅՈՒԹԵՐ,որից`</t>
  </si>
  <si>
    <t>Կապիտալ դրամաշնորհներ պետական և համայնքների ոչ առևտրային կազմակերպություններին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</si>
  <si>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</si>
  <si>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-Կապիտալ դրամաշնորհներ պետական և համայնքների ոչ առևտրային կազմակերպություններին</t>
  </si>
  <si>
    <t>4655</t>
  </si>
  <si>
    <t>Կապան համայնքի ավագանու</t>
  </si>
  <si>
    <t>Կապան  համայնքի ավագանու</t>
  </si>
  <si>
    <t>ժէ) Համայնքի տարածքում քաղաքացիական հագեհանգստի (հրաժեշտի) ծիսակատարության ծառայություններ իրականացնելու և (կամ) մատուցելու թույլտվություն</t>
  </si>
  <si>
    <t>1351գ</t>
  </si>
  <si>
    <t>1351դ</t>
  </si>
  <si>
    <t>1351ե</t>
  </si>
  <si>
    <t xml:space="preserve">Համայնքի արխիվից փաստաթղթերի պատճեններ և կրկնօրինակներ տրամադրելու համար </t>
  </si>
  <si>
    <t>1351զ</t>
  </si>
  <si>
    <t>Տեղական վճարներ( տող 1351ա+տող 1351բ+տող 1351գ+տող 1351դ+տող 1351ե+1351զ) այդ թվում</t>
  </si>
  <si>
    <t>1.7ԱՅԼ ԾԱԽՍԵՐ</t>
  </si>
  <si>
    <t>ԿՐԹՈՒԹՅՈՒՆ (ԱՅԼ ԴԱՍԵՐԻՆ ՉՊԱՏԿԱՆՈՂ)</t>
  </si>
  <si>
    <t>Ապահովագրական ծախսեր</t>
  </si>
  <si>
    <t>4215</t>
  </si>
  <si>
    <t xml:space="preserve"> -Ապահովագրական ծախսեր</t>
  </si>
  <si>
    <t>Աշխատակազմի քարտուղար`                                     Նելլի Շահնազարյան</t>
  </si>
  <si>
    <t xml:space="preserve">Արտադպրոցական դաստիարակություն </t>
  </si>
  <si>
    <t>զ)Համայնքի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</si>
  <si>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ժդ) 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</si>
  <si>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ժդ) 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</si>
  <si>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դ) Համայնքի վարչական տարածքում ոգելից և ալկոհոլային խմիչքների և (կամ) ծխախոտի արտադրանքի վաճառքի թույլտվության համար</t>
  </si>
  <si>
    <t>ե) 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</si>
  <si>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է) 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</si>
  <si>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ժե)Համայնքի վարչական տարածքում համայնքային կանոններին համապատասխան հանրային սննդի կազմակերպման և իրացման թույլտվության համար </t>
  </si>
  <si>
    <t xml:space="preserve">թ) 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</si>
  <si>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ժզ)Հայաստանի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</si>
  <si>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ա)Համայնքի վարչական տարածքում նոր շենքերի, շինությունների և ոչ հիմնական  շինությունների շինարարության (տեղադրման) թույլտվության համար  (տող 1133 + տող 1334), 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</si>
  <si>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</si>
  <si>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</si>
  <si>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</si>
  <si>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</si>
  <si>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</si>
  <si>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Թանգարաններ և ցուցասրահներ</t>
  </si>
  <si>
    <t xml:space="preserve">    </t>
  </si>
  <si>
    <t>-Գույքի և սարքավորումների վարձակալություն</t>
  </si>
  <si>
    <t xml:space="preserve">ԸՆԹԱՑԻԿ ԴՐԱՄԱՇՆՈՐՀՆԵՐ ՊԵՏԱԿԱՆ ՀԱՏՎԱԾԻ ԱՅԼ ՄԱԿԱՐԴԱԿՆԵՐԻՆ </t>
  </si>
  <si>
    <t xml:space="preserve"> - Ընթացիկ դրամաշնորհներ պետական և համայնքների ոչ առևտրային կազմակերպություններին</t>
  </si>
  <si>
    <t>-Երեխաների կամ ընտանեական նպաստներ բյուջեից</t>
  </si>
  <si>
    <t>02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</si>
  <si>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</si>
  <si>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>Պաշտպանություն (այլ դասերին չպատկանող)</t>
  </si>
  <si>
    <t>Այլ բնագավառներ</t>
  </si>
  <si>
    <t xml:space="preserve">Զբոսաշրջություն </t>
  </si>
  <si>
    <t>07</t>
  </si>
  <si>
    <t>Առողջապահություն (այլ դասերին չպատկանող)</t>
  </si>
  <si>
    <t xml:space="preserve">ԱՌՈՂՋԱՊԱՀՈՒԹՅՈՒՆ </t>
  </si>
  <si>
    <t>4216</t>
  </si>
  <si>
    <t>4637</t>
  </si>
  <si>
    <t>4723</t>
  </si>
  <si>
    <t>-ՊԱՀՈՒՍՏԱՅԻՆ  ՄԻՋՈՑՆԵՐ</t>
  </si>
  <si>
    <t xml:space="preserve">ՊԱՇՏՊԱՆՈՒԹՅՈՒՆ </t>
  </si>
  <si>
    <r>
      <t xml:space="preserve">             ԸՆԴԱՄԵՆԸ    ԾԱԽՍԵՐ               </t>
    </r>
    <r>
      <rPr>
        <b/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</si>
  <si>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b/>
        <sz val="10"/>
        <rFont val="GHEA Grapalat"/>
        <family val="3"/>
      </rPr>
      <t xml:space="preserve">(տող4100+տող4200+տող4300+տող4400+տող4500+ տող4600+տող4700) 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</si>
  <si>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b/>
        <sz val="8"/>
        <rFont val="GHEA Grapalat"/>
        <family val="3"/>
      </rPr>
      <t xml:space="preserve">(տող4110+տող4120+տող4130)  </t>
    </r>
    <r>
      <rPr>
        <b/>
        <sz val="10"/>
        <rFont val="GHEA Grapalat"/>
        <family val="3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</si>
  <si>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b/>
        <i/>
        <sz val="8"/>
        <rFont val="GHEA Grapalat"/>
        <family val="3"/>
      </rPr>
      <t>(տող4111+տող4112+ տող4114)</t>
    </r>
  </si>
  <si>
    <r>
      <t xml:space="preserve">1.2. ԾԱՌԱՅՈՒԹՅՈՒՆՆԵՐԻ ԵՎ ԱՊՐԱՆՔՆԵՐԻ ՁԵՌՔ ԲԵՐՈՒՄ </t>
    </r>
    <r>
      <rPr>
        <b/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</si>
  <si>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b/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</si>
  <si>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b/>
        <i/>
        <sz val="8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</si>
  <si>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b/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</si>
  <si>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b/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</si>
  <si>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b/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</si>
  <si>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b/>
        <i/>
        <sz val="8"/>
        <rFont val="GHEA Grapalat"/>
        <family val="3"/>
      </rPr>
      <t>(տող4261+տող4262+տող4263+տող4264+տող4265+տող4266+տող4267+տող4268)</t>
    </r>
  </si>
  <si>
    <r>
      <t xml:space="preserve">1.4. ՍՈՒԲՍԻԴԻԱՆԵՐ  </t>
    </r>
    <r>
      <rPr>
        <b/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</si>
  <si>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b/>
        <i/>
        <sz val="8"/>
        <color indexed="8"/>
        <rFont val="GHEA Grapalat"/>
        <family val="3"/>
      </rPr>
      <t>(տող4411+տող4412)</t>
    </r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</si>
  <si>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</si>
  <si>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</si>
  <si>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</si>
  <si>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</si>
  <si>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1.7. ԱՅԼ ԾԱԽՍԵՐ </t>
    </r>
    <r>
      <rPr>
        <b/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</si>
  <si>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b/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</si>
  <si>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b/>
        <i/>
        <sz val="8"/>
        <color indexed="8"/>
        <rFont val="GHEA Grapalat"/>
        <family val="3"/>
      </rPr>
      <t>(տող4721+տող4722+տող4723+տող4724)</t>
    </r>
  </si>
  <si>
    <r>
      <t>ՊԱՀՈՒՍՏԱՅԻՆ ՄԻՋՈՑՆԵՐ</t>
    </r>
    <r>
      <rPr>
        <b/>
        <i/>
        <sz val="8"/>
        <color indexed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</si>
  <si>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b/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</si>
  <si>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b/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</si>
  <si>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b/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</si>
  <si>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b/>
        <i/>
        <sz val="8"/>
        <color indexed="8"/>
        <rFont val="GHEA Grapalat"/>
        <family val="3"/>
      </rPr>
      <t xml:space="preserve">  (տող5121+ տող5122+տող5123)</t>
    </r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</si>
  <si>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(տող6110+տող6120+տող6130),</t>
    </r>
    <r>
      <rPr>
        <sz val="8"/>
        <rFont val="GHEA Grapalat"/>
        <family val="3"/>
      </rPr>
      <t>այդ թվում`</t>
    </r>
  </si>
  <si>
    <t xml:space="preserve">1.4. ՉԱՐՏԱԴՐՎԱԾ ԱԿՏԻՎՆԵՐԻ ԻՐԱՑՈՒՄԻՑ ՄՈՒՏՔԵՐ,այդ թվում`                              </t>
  </si>
  <si>
    <r>
      <t xml:space="preserve"> Գ. ՈՉ ՖԻՆԱՆՍԱԿԱՆ ԱԿՏԻՎՆԵՐԻ ԻՐԱՑՈՒՄԻՑ ՄՈՒՏՔԵՐ </t>
    </r>
    <r>
      <rPr>
        <b/>
        <sz val="10"/>
        <rFont val="GHEA Grapalat"/>
        <family val="3"/>
      </rPr>
      <t>(տող6100+տող6200+տող6300+տող6400),այդ թվում`</t>
    </r>
  </si>
  <si>
    <r>
      <t xml:space="preserve"> ԱՅԼ ՀԻՄՆԱԿԱՆ ՄԻՋՈՑՆԵՐ                                          </t>
    </r>
    <r>
      <rPr>
        <b/>
        <i/>
        <sz val="8"/>
        <color indexed="8"/>
        <rFont val="GHEA Grapalat"/>
        <family val="3"/>
      </rPr>
      <t xml:space="preserve"> (տող 5131+տող 5132+տող 5133+ տող5134),որից`</t>
    </r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</si>
  <si>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</si>
  <si>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</si>
  <si>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</si>
  <si>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1141</t>
  </si>
  <si>
    <t>11312</t>
  </si>
  <si>
    <t>11313</t>
  </si>
  <si>
    <t>11314</t>
  </si>
  <si>
    <t>11315</t>
  </si>
  <si>
    <t>11316</t>
  </si>
  <si>
    <t>11301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</si>
  <si>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</si>
  <si>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</si>
  <si>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</si>
  <si>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</si>
  <si>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</si>
  <si>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</si>
  <si>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</si>
  <si>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</si>
  <si>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</si>
  <si>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</si>
  <si>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</si>
  <si>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11317</t>
  </si>
  <si>
    <t>11318</t>
  </si>
  <si>
    <r>
      <t xml:space="preserve">ԸՆԴԱՄԵՆԸ  ԵԿԱՄՈՒՏՆԵՐ                             </t>
    </r>
    <r>
      <rPr>
        <b/>
        <sz val="10"/>
        <rFont val="GHEA Grapalat"/>
        <family val="3"/>
      </rPr>
      <t>(տող 1100 + տող 1200+տող 1300)</t>
    </r>
  </si>
  <si>
    <t>(տող 1110 + տող 1120 + տող 1130 + տող 1140 + տող 1160)</t>
  </si>
  <si>
    <t>3.9 Այլ եկամուտներ(տող 1391 + տող 1392 + տող 1393)</t>
  </si>
  <si>
    <t xml:space="preserve"> 2.6 Կապիտալ ներքին պաշտոնական դրամաշնորհներ` ստացված կառավարման այլ մակարդակներից           (տող 1261 + տող 1262)      </t>
  </si>
  <si>
    <t>1.2ԾԱՌԱՅՈՒԹՅՈՒՆՆԵՐԻ ԵՎ ԱՊՐԱՆՔՆԵՐԻ ՁԵՌՔԲԵՐՈՒՄ,այդ թվում՝</t>
  </si>
  <si>
    <t>1.4 ՍՈՒԲՍԻԴԻԱՆԵՐ,այդ թվում</t>
  </si>
  <si>
    <t xml:space="preserve"> ՍՈՒԲՍԻԴԻԱՆԵՐ ՊԵՏԱԿԱՆ (ՀԱՄԱՅՆՔԱՅԻՆ)ԿԱԶՄԱԿԵՐՊՈՒԹՅՈՒՆՆԵՐԻՆ,որից`</t>
  </si>
  <si>
    <t>1113</t>
  </si>
  <si>
    <t>Համայնքի բյուջե մուտքագրվող անշարժ գույքի հարկ</t>
  </si>
  <si>
    <t>Աշխատակազմի քարտուղար                                      Նելլի Շահնազարյան</t>
  </si>
  <si>
    <t>Աշխատակազմի քարտուղար                                  Նելլի Շահնազարյան</t>
  </si>
  <si>
    <t>&lt;&lt;    &gt;&gt; դեկտեմբեր 2021թ. թիվ   -Ն որոշման</t>
  </si>
  <si>
    <t xml:space="preserve">                                                                      &lt;&lt;     &gt;&gt; դեկտեմբեր 2021թ. թիվ      -Ն որոշման</t>
  </si>
  <si>
    <t xml:space="preserve">                                                          &lt;&lt;    &gt;&gt;  դեկտեմբեր 2021թ. թիվ  -Ն որոշման</t>
  </si>
  <si>
    <t>&lt;&lt;     &gt;&gt; դեկտեմբեր 2021թ. թիվ     -Ն որոշման</t>
  </si>
  <si>
    <t>&lt;&lt;     &gt;&gt; դեկտեմբեր 2021 թ. թիվ   -Ն որոշման</t>
  </si>
  <si>
    <t>950,0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</si>
  <si>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</si>
  <si>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</si>
  <si>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t>Վարչական սարքավորումներ</t>
  </si>
  <si>
    <t>-1000,0</t>
  </si>
  <si>
    <t>&lt;&lt;    &gt;&gt; դեկտեմբեր 2021 թ. թիվ   -Ն որոշման</t>
  </si>
  <si>
    <t xml:space="preserve"> - Վարչական սարքավորումներ</t>
  </si>
  <si>
    <t>5122</t>
  </si>
  <si>
    <t>Նախագիծ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</si>
</sst>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#,##0.00&quot;р.&quot;"/>
    <numFmt numFmtId="213" formatCode="#,##0.000"/>
    <numFmt numFmtId="214" formatCode="#,##0.0000"/>
    <numFmt numFmtId="215" formatCode="#,##0.0"/>
    <numFmt numFmtId="216" formatCode="0.000"/>
    <numFmt numFmtId="217" formatCode="0.000000"/>
    <numFmt numFmtId="218" formatCode="0.0000000"/>
    <numFmt numFmtId="219" formatCode="0.00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8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b/>
      <sz val="8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42" fillId="0" borderId="1" applyNumberFormat="0" applyFill="0" applyProtection="0">
      <alignment horizontal="center" vertical="center"/>
    </xf>
    <xf numFmtId="0" fontId="42" fillId="0" borderId="1" applyNumberFormat="0" applyFill="0" applyProtection="0">
      <alignment horizontal="left" vertical="center" wrapText="1"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2" applyNumberFormat="0" applyAlignment="0" applyProtection="0"/>
    <xf numFmtId="0" fontId="70" fillId="27" borderId="3" applyNumberFormat="0" applyAlignment="0" applyProtection="0"/>
    <xf numFmtId="0" fontId="71" fillId="27" borderId="2" applyNumberFormat="0" applyAlignment="0" applyProtection="0"/>
    <xf numFmtId="0" fontId="7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28" borderId="8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4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205" fontId="7" fillId="0" borderId="0" xfId="0" applyNumberFormat="1" applyFont="1" applyFill="1" applyBorder="1" applyAlignment="1">
      <alignment horizontal="center" vertical="top"/>
    </xf>
    <xf numFmtId="205" fontId="4" fillId="0" borderId="0" xfId="0" applyNumberFormat="1" applyFont="1" applyFill="1" applyBorder="1" applyAlignment="1">
      <alignment horizontal="center" vertical="top"/>
    </xf>
    <xf numFmtId="204" fontId="4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0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/>
    </xf>
    <xf numFmtId="20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49" fontId="19" fillId="0" borderId="13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top"/>
    </xf>
    <xf numFmtId="0" fontId="19" fillId="0" borderId="14" xfId="0" applyFont="1" applyFill="1" applyBorder="1" applyAlignment="1">
      <alignment vertical="center"/>
    </xf>
    <xf numFmtId="49" fontId="19" fillId="0" borderId="15" xfId="0" applyNumberFormat="1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top"/>
    </xf>
    <xf numFmtId="205" fontId="24" fillId="0" borderId="0" xfId="0" applyNumberFormat="1" applyFont="1" applyFill="1" applyBorder="1" applyAlignment="1">
      <alignment horizontal="center" vertical="top"/>
    </xf>
    <xf numFmtId="205" fontId="19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204" fontId="19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204" fontId="22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33" borderId="16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vertical="top" wrapText="1"/>
    </xf>
    <xf numFmtId="0" fontId="23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17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vertical="top" wrapText="1"/>
    </xf>
    <xf numFmtId="49" fontId="26" fillId="33" borderId="13" xfId="0" applyNumberFormat="1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25" fillId="33" borderId="13" xfId="0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vertical="top" wrapText="1"/>
    </xf>
    <xf numFmtId="49" fontId="26" fillId="33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22" fillId="0" borderId="13" xfId="0" applyFont="1" applyBorder="1" applyAlignment="1">
      <alignment wrapText="1"/>
    </xf>
    <xf numFmtId="49" fontId="35" fillId="0" borderId="13" xfId="0" applyNumberFormat="1" applyFont="1" applyFill="1" applyBorder="1" applyAlignment="1">
      <alignment vertical="top" wrapText="1"/>
    </xf>
    <xf numFmtId="0" fontId="15" fillId="0" borderId="13" xfId="0" applyFont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49" fontId="35" fillId="0" borderId="13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 quotePrefix="1">
      <alignment horizontal="center" vertical="center"/>
    </xf>
    <xf numFmtId="49" fontId="18" fillId="0" borderId="12" xfId="0" applyNumberFormat="1" applyFont="1" applyFill="1" applyBorder="1" applyAlignment="1">
      <alignment horizontal="centerContinuous" vertical="center"/>
    </xf>
    <xf numFmtId="49" fontId="15" fillId="0" borderId="12" xfId="0" applyNumberFormat="1" applyFont="1" applyFill="1" applyBorder="1" applyAlignment="1" quotePrefix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27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horizontal="left" vertical="center" wrapText="1" indent="1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left" vertical="center" wrapText="1" indent="2"/>
    </xf>
    <xf numFmtId="49" fontId="18" fillId="0" borderId="12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left" vertical="center" wrapText="1" indent="3"/>
    </xf>
    <xf numFmtId="49" fontId="18" fillId="0" borderId="15" xfId="0" applyNumberFormat="1" applyFont="1" applyFill="1" applyBorder="1" applyAlignment="1">
      <alignment horizontal="left" vertical="center" wrapText="1" inden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left" vertical="center" wrapText="1" indent="2"/>
    </xf>
    <xf numFmtId="0" fontId="18" fillId="0" borderId="13" xfId="0" applyNumberFormat="1" applyFont="1" applyFill="1" applyBorder="1" applyAlignment="1">
      <alignment horizontal="left" vertical="center" wrapText="1" indent="1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5" fillId="0" borderId="13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211" fontId="18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 readingOrder="1"/>
    </xf>
    <xf numFmtId="0" fontId="19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 wrapText="1" readingOrder="1"/>
    </xf>
    <xf numFmtId="0" fontId="22" fillId="0" borderId="13" xfId="0" applyNumberFormat="1" applyFont="1" applyFill="1" applyBorder="1" applyAlignment="1">
      <alignment horizontal="left" vertical="top" wrapText="1" readingOrder="1"/>
    </xf>
    <xf numFmtId="0" fontId="25" fillId="0" borderId="13" xfId="0" applyNumberFormat="1" applyFont="1" applyFill="1" applyBorder="1" applyAlignment="1">
      <alignment horizontal="left" vertical="top" wrapText="1" readingOrder="1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top" wrapText="1" readingOrder="1"/>
    </xf>
    <xf numFmtId="0" fontId="27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3" fillId="0" borderId="13" xfId="0" applyNumberFormat="1" applyFont="1" applyFill="1" applyBorder="1" applyAlignment="1">
      <alignment vertical="center" wrapText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0" fontId="18" fillId="0" borderId="13" xfId="0" applyNumberFormat="1" applyFont="1" applyFill="1" applyBorder="1" applyAlignment="1">
      <alignment horizontal="left" vertical="top" wrapText="1" readingOrder="1"/>
    </xf>
    <xf numFmtId="49" fontId="18" fillId="0" borderId="13" xfId="0" applyNumberFormat="1" applyFont="1" applyFill="1" applyBorder="1" applyAlignment="1">
      <alignment horizontal="left" vertical="top" wrapText="1" readingOrder="1"/>
    </xf>
    <xf numFmtId="0" fontId="21" fillId="0" borderId="13" xfId="0" applyNumberFormat="1" applyFont="1" applyFill="1" applyBorder="1" applyAlignment="1">
      <alignment horizontal="left" vertical="top" wrapText="1" readingOrder="1"/>
    </xf>
    <xf numFmtId="0" fontId="6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top" wrapText="1" readingOrder="1"/>
    </xf>
    <xf numFmtId="0" fontId="21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top" wrapText="1" readingOrder="1"/>
    </xf>
    <xf numFmtId="211" fontId="18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 wrapText="1"/>
    </xf>
    <xf numFmtId="211" fontId="15" fillId="0" borderId="13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 wrapText="1"/>
    </xf>
    <xf numFmtId="49" fontId="15" fillId="0" borderId="18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5" fillId="0" borderId="13" xfId="0" applyFont="1" applyBorder="1" applyAlignment="1">
      <alignment wrapText="1"/>
    </xf>
    <xf numFmtId="0" fontId="22" fillId="0" borderId="13" xfId="0" applyFont="1" applyBorder="1" applyAlignment="1">
      <alignment horizontal="left" wrapText="1"/>
    </xf>
    <xf numFmtId="0" fontId="26" fillId="0" borderId="13" xfId="0" applyFont="1" applyBorder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/>
    </xf>
    <xf numFmtId="49" fontId="34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/>
    </xf>
    <xf numFmtId="0" fontId="30" fillId="0" borderId="13" xfId="0" applyNumberFormat="1" applyFont="1" applyBorder="1" applyAlignment="1">
      <alignment wrapText="1"/>
    </xf>
    <xf numFmtId="0" fontId="26" fillId="0" borderId="13" xfId="0" applyFont="1" applyBorder="1" applyAlignment="1">
      <alignment vertical="center" wrapText="1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30" fillId="0" borderId="15" xfId="0" applyFont="1" applyBorder="1" applyAlignment="1">
      <alignment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5" fillId="33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vertical="center" wrapText="1"/>
    </xf>
    <xf numFmtId="49" fontId="38" fillId="0" borderId="13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top" wrapText="1"/>
    </xf>
    <xf numFmtId="49" fontId="36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wrapText="1"/>
    </xf>
    <xf numFmtId="49" fontId="15" fillId="33" borderId="13" xfId="0" applyNumberFormat="1" applyFont="1" applyFill="1" applyBorder="1" applyAlignment="1">
      <alignment horizontal="center" wrapText="1"/>
    </xf>
    <xf numFmtId="0" fontId="15" fillId="33" borderId="20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11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49" fontId="19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/>
    </xf>
    <xf numFmtId="211" fontId="15" fillId="0" borderId="13" xfId="0" applyNumberFormat="1" applyFont="1" applyFill="1" applyBorder="1" applyAlignment="1">
      <alignment horizontal="center" vertical="center"/>
    </xf>
    <xf numFmtId="211" fontId="15" fillId="0" borderId="13" xfId="0" applyNumberFormat="1" applyFont="1" applyFill="1" applyBorder="1" applyAlignment="1">
      <alignment horizontal="center" vertical="center" wrapText="1"/>
    </xf>
    <xf numFmtId="211" fontId="15" fillId="0" borderId="18" xfId="0" applyNumberFormat="1" applyFont="1" applyFill="1" applyBorder="1" applyAlignment="1">
      <alignment horizontal="center" vertical="center" wrapText="1"/>
    </xf>
    <xf numFmtId="211" fontId="21" fillId="0" borderId="13" xfId="0" applyNumberFormat="1" applyFont="1" applyFill="1" applyBorder="1" applyAlignment="1">
      <alignment horizontal="center" vertical="center" wrapText="1"/>
    </xf>
    <xf numFmtId="211" fontId="21" fillId="0" borderId="18" xfId="0" applyNumberFormat="1" applyFont="1" applyFill="1" applyBorder="1" applyAlignment="1">
      <alignment horizontal="center" vertical="center" wrapText="1"/>
    </xf>
    <xf numFmtId="211" fontId="15" fillId="0" borderId="18" xfId="0" applyNumberFormat="1" applyFont="1" applyFill="1" applyBorder="1" applyAlignment="1">
      <alignment horizontal="center" vertical="center"/>
    </xf>
    <xf numFmtId="211" fontId="15" fillId="0" borderId="18" xfId="0" applyNumberFormat="1" applyFont="1" applyFill="1" applyBorder="1" applyAlignment="1">
      <alignment horizontal="center" vertical="center"/>
    </xf>
    <xf numFmtId="211" fontId="15" fillId="0" borderId="15" xfId="0" applyNumberFormat="1" applyFont="1" applyFill="1" applyBorder="1" applyAlignment="1">
      <alignment horizontal="center" vertical="center" wrapText="1"/>
    </xf>
    <xf numFmtId="211" fontId="21" fillId="0" borderId="13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left" vertical="top" wrapText="1" readingOrder="1"/>
    </xf>
    <xf numFmtId="211" fontId="15" fillId="0" borderId="18" xfId="0" applyNumberFormat="1" applyFont="1" applyBorder="1" applyAlignment="1">
      <alignment horizontal="center" vertical="center"/>
    </xf>
    <xf numFmtId="211" fontId="15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 indent="1"/>
    </xf>
    <xf numFmtId="211" fontId="18" fillId="33" borderId="0" xfId="0" applyNumberFormat="1" applyFont="1" applyFill="1" applyBorder="1" applyAlignment="1">
      <alignment horizontal="center" vertical="center"/>
    </xf>
    <xf numFmtId="211" fontId="18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2" fontId="15" fillId="0" borderId="18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215" fontId="15" fillId="0" borderId="18" xfId="0" applyNumberFormat="1" applyFont="1" applyFill="1" applyBorder="1" applyAlignment="1">
      <alignment horizontal="center" vertical="center"/>
    </xf>
    <xf numFmtId="211" fontId="15" fillId="0" borderId="18" xfId="0" applyNumberFormat="1" applyFont="1" applyFill="1" applyBorder="1" applyAlignment="1">
      <alignment horizontal="center" vertical="center" wrapText="1"/>
    </xf>
    <xf numFmtId="211" fontId="15" fillId="0" borderId="15" xfId="0" applyNumberFormat="1" applyFont="1" applyFill="1" applyBorder="1" applyAlignment="1">
      <alignment horizontal="center" vertical="center"/>
    </xf>
    <xf numFmtId="0" fontId="18" fillId="0" borderId="1" xfId="34" applyFont="1" applyFill="1" applyBorder="1" applyAlignment="1">
      <alignment horizontal="left" vertical="center" wrapText="1"/>
    </xf>
    <xf numFmtId="0" fontId="42" fillId="0" borderId="0" xfId="34" applyFont="1" applyFill="1" applyBorder="1" applyAlignment="1">
      <alignment horizontal="left" vertical="center" wrapText="1"/>
    </xf>
    <xf numFmtId="49" fontId="35" fillId="0" borderId="13" xfId="0" applyNumberFormat="1" applyFont="1" applyFill="1" applyBorder="1" applyAlignment="1">
      <alignment vertical="center" wrapText="1"/>
    </xf>
    <xf numFmtId="49" fontId="31" fillId="0" borderId="13" xfId="0" applyNumberFormat="1" applyFont="1" applyFill="1" applyBorder="1" applyAlignment="1">
      <alignment vertical="center" wrapText="1"/>
    </xf>
    <xf numFmtId="211" fontId="16" fillId="0" borderId="0" xfId="0" applyNumberFormat="1" applyFont="1" applyFill="1" applyBorder="1" applyAlignment="1">
      <alignment/>
    </xf>
    <xf numFmtId="211" fontId="17" fillId="0" borderId="0" xfId="0" applyNumberFormat="1" applyFont="1" applyFill="1" applyBorder="1" applyAlignment="1">
      <alignment horizontal="center" vertical="center"/>
    </xf>
    <xf numFmtId="211" fontId="17" fillId="0" borderId="0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vertical="center" wrapText="1"/>
    </xf>
    <xf numFmtId="49" fontId="39" fillId="0" borderId="12" xfId="0" applyNumberFormat="1" applyFont="1" applyFill="1" applyBorder="1" applyAlignment="1" quotePrefix="1">
      <alignment horizontal="center" vertical="center"/>
    </xf>
    <xf numFmtId="211" fontId="18" fillId="0" borderId="17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11" fontId="2" fillId="0" borderId="13" xfId="0" applyNumberFormat="1" applyFont="1" applyBorder="1" applyAlignment="1">
      <alignment horizontal="center" vertical="center"/>
    </xf>
    <xf numFmtId="49" fontId="34" fillId="0" borderId="13" xfId="0" applyNumberFormat="1" applyFont="1" applyFill="1" applyBorder="1" applyAlignment="1">
      <alignment vertical="top" wrapText="1"/>
    </xf>
    <xf numFmtId="211" fontId="10" fillId="0" borderId="0" xfId="0" applyNumberFormat="1" applyFont="1" applyFill="1" applyBorder="1" applyAlignment="1">
      <alignment horizontal="center" vertical="center"/>
    </xf>
    <xf numFmtId="211" fontId="6" fillId="0" borderId="13" xfId="0" applyNumberFormat="1" applyFont="1" applyFill="1" applyBorder="1" applyAlignment="1">
      <alignment horizontal="center" vertical="center"/>
    </xf>
    <xf numFmtId="211" fontId="1" fillId="0" borderId="13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vertical="top" wrapText="1"/>
    </xf>
    <xf numFmtId="0" fontId="23" fillId="0" borderId="12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vertical="center" wrapText="1" readingOrder="1"/>
    </xf>
    <xf numFmtId="0" fontId="15" fillId="0" borderId="13" xfId="0" applyNumberFormat="1" applyFont="1" applyFill="1" applyBorder="1" applyAlignment="1">
      <alignment horizontal="left" vertical="center" wrapText="1" readingOrder="1"/>
    </xf>
    <xf numFmtId="0" fontId="26" fillId="0" borderId="13" xfId="0" applyNumberFormat="1" applyFont="1" applyFill="1" applyBorder="1" applyAlignment="1">
      <alignment horizontal="left" vertical="center" wrapText="1" readingOrder="1"/>
    </xf>
    <xf numFmtId="0" fontId="45" fillId="0" borderId="13" xfId="0" applyFont="1" applyFill="1" applyBorder="1" applyAlignment="1">
      <alignment/>
    </xf>
    <xf numFmtId="49" fontId="26" fillId="0" borderId="13" xfId="0" applyNumberFormat="1" applyFont="1" applyFill="1" applyBorder="1" applyAlignment="1">
      <alignment horizontal="left" vertical="center" wrapText="1" readingOrder="1"/>
    </xf>
    <xf numFmtId="0" fontId="26" fillId="0" borderId="13" xfId="0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left" vertical="center" wrapText="1" readingOrder="1"/>
    </xf>
    <xf numFmtId="216" fontId="18" fillId="0" borderId="0" xfId="0" applyNumberFormat="1" applyFont="1" applyAlignment="1">
      <alignment/>
    </xf>
    <xf numFmtId="211" fontId="15" fillId="34" borderId="13" xfId="0" applyNumberFormat="1" applyFont="1" applyFill="1" applyBorder="1" applyAlignment="1">
      <alignment horizontal="center" vertical="center"/>
    </xf>
    <xf numFmtId="0" fontId="18" fillId="0" borderId="21" xfId="34" applyFont="1" applyFill="1" applyBorder="1" applyAlignment="1">
      <alignment horizontal="left" vertical="center" wrapText="1"/>
    </xf>
    <xf numFmtId="2" fontId="39" fillId="0" borderId="0" xfId="0" applyNumberFormat="1" applyFont="1" applyFill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49" fontId="23" fillId="0" borderId="2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left" vertical="center" wrapText="1" readingOrder="1"/>
    </xf>
    <xf numFmtId="49" fontId="19" fillId="0" borderId="2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 vertical="center" wrapText="1" readingOrder="1"/>
    </xf>
    <xf numFmtId="49" fontId="29" fillId="0" borderId="13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/>
    </xf>
    <xf numFmtId="49" fontId="19" fillId="34" borderId="13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 wrapText="1"/>
    </xf>
    <xf numFmtId="211" fontId="15" fillId="0" borderId="0" xfId="0" applyNumberFormat="1" applyFont="1" applyFill="1" applyBorder="1" applyAlignment="1">
      <alignment horizontal="center" vertical="center"/>
    </xf>
    <xf numFmtId="0" fontId="42" fillId="0" borderId="0" xfId="34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horizontal="left" vertical="center" wrapText="1" readingOrder="1"/>
    </xf>
    <xf numFmtId="49" fontId="18" fillId="0" borderId="0" xfId="0" applyNumberFormat="1" applyFont="1" applyFill="1" applyBorder="1" applyAlignment="1">
      <alignment horizontal="left" vertical="top" wrapText="1" readingOrder="1"/>
    </xf>
    <xf numFmtId="2" fontId="12" fillId="0" borderId="0" xfId="0" applyNumberFormat="1" applyFont="1" applyFill="1" applyBorder="1" applyAlignment="1">
      <alignment/>
    </xf>
    <xf numFmtId="0" fontId="18" fillId="0" borderId="13" xfId="34" applyFont="1" applyFill="1" applyBorder="1" applyAlignment="1">
      <alignment horizontal="left" vertical="center" wrapText="1"/>
    </xf>
    <xf numFmtId="0" fontId="15" fillId="0" borderId="13" xfId="34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left" vertical="center" wrapText="1" readingOrder="1"/>
    </xf>
    <xf numFmtId="49" fontId="15" fillId="0" borderId="13" xfId="0" applyNumberFormat="1" applyFont="1" applyFill="1" applyBorder="1" applyAlignment="1">
      <alignment horizontal="left" vertical="center" wrapText="1" readingOrder="1"/>
    </xf>
    <xf numFmtId="49" fontId="23" fillId="0" borderId="23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 wrapText="1" readingOrder="1"/>
    </xf>
    <xf numFmtId="0" fontId="22" fillId="0" borderId="25" xfId="0" applyNumberFormat="1" applyFont="1" applyFill="1" applyBorder="1" applyAlignment="1">
      <alignment horizontal="left" vertical="top" wrapText="1" readingOrder="1"/>
    </xf>
    <xf numFmtId="0" fontId="25" fillId="0" borderId="25" xfId="0" applyNumberFormat="1" applyFont="1" applyFill="1" applyBorder="1" applyAlignment="1">
      <alignment horizontal="left" vertical="top" wrapText="1" readingOrder="1"/>
    </xf>
    <xf numFmtId="49" fontId="19" fillId="0" borderId="23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 wrapText="1" readingOrder="1"/>
    </xf>
    <xf numFmtId="0" fontId="19" fillId="0" borderId="27" xfId="0" applyFont="1" applyFill="1" applyBorder="1" applyAlignment="1">
      <alignment vertical="center"/>
    </xf>
    <xf numFmtId="2" fontId="18" fillId="0" borderId="0" xfId="0" applyNumberFormat="1" applyFont="1" applyFill="1" applyAlignment="1">
      <alignment vertical="center"/>
    </xf>
    <xf numFmtId="211" fontId="1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left" vertical="top" wrapText="1" readingOrder="1"/>
    </xf>
    <xf numFmtId="49" fontId="18" fillId="0" borderId="15" xfId="0" applyNumberFormat="1" applyFont="1" applyFill="1" applyBorder="1" applyAlignment="1">
      <alignment horizontal="left" vertical="center" wrapText="1" readingOrder="1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left" vertical="top" wrapText="1"/>
    </xf>
    <xf numFmtId="49" fontId="26" fillId="33" borderId="13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wrapText="1"/>
    </xf>
    <xf numFmtId="49" fontId="23" fillId="0" borderId="12" xfId="0" applyNumberFormat="1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top" wrapText="1"/>
    </xf>
    <xf numFmtId="0" fontId="23" fillId="33" borderId="30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top" wrapText="1"/>
    </xf>
    <xf numFmtId="49" fontId="26" fillId="33" borderId="20" xfId="0" applyNumberFormat="1" applyFont="1" applyFill="1" applyBorder="1" applyAlignment="1">
      <alignment horizontal="center"/>
    </xf>
    <xf numFmtId="211" fontId="15" fillId="0" borderId="20" xfId="0" applyNumberFormat="1" applyFont="1" applyFill="1" applyBorder="1" applyAlignment="1">
      <alignment horizontal="center" vertical="center" wrapText="1"/>
    </xf>
    <xf numFmtId="211" fontId="15" fillId="0" borderId="3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Fill="1" applyBorder="1" applyAlignment="1">
      <alignment wrapText="1"/>
    </xf>
    <xf numFmtId="49" fontId="35" fillId="0" borderId="15" xfId="0" applyNumberFormat="1" applyFont="1" applyFill="1" applyBorder="1" applyAlignment="1">
      <alignment horizontal="center" vertical="top" wrapText="1"/>
    </xf>
    <xf numFmtId="211" fontId="15" fillId="0" borderId="15" xfId="0" applyNumberFormat="1" applyFont="1" applyBorder="1" applyAlignment="1">
      <alignment horizontal="center" vertical="center"/>
    </xf>
    <xf numFmtId="211" fontId="15" fillId="0" borderId="19" xfId="0" applyNumberFormat="1" applyFont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vertical="center" wrapText="1"/>
    </xf>
    <xf numFmtId="0" fontId="18" fillId="0" borderId="13" xfId="34" applyFont="1" applyFill="1" applyBorder="1" applyAlignment="1">
      <alignment horizontal="left" vertical="top" wrapText="1"/>
    </xf>
    <xf numFmtId="0" fontId="42" fillId="0" borderId="13" xfId="34" applyFont="1" applyFill="1" applyBorder="1" applyAlignment="1">
      <alignment horizontal="left" vertical="center" wrapText="1"/>
    </xf>
    <xf numFmtId="49" fontId="23" fillId="0" borderId="35" xfId="0" applyNumberFormat="1" applyFont="1" applyFill="1" applyBorder="1" applyAlignment="1">
      <alignment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211" fontId="28" fillId="0" borderId="0" xfId="0" applyNumberFormat="1" applyFont="1" applyFill="1" applyBorder="1" applyAlignment="1">
      <alignment/>
    </xf>
    <xf numFmtId="211" fontId="15" fillId="34" borderId="15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vertical="center"/>
    </xf>
    <xf numFmtId="49" fontId="18" fillId="0" borderId="13" xfId="0" applyNumberFormat="1" applyFont="1" applyFill="1" applyBorder="1" applyAlignment="1">
      <alignment horizontal="left" vertical="center"/>
    </xf>
    <xf numFmtId="211" fontId="18" fillId="0" borderId="13" xfId="0" applyNumberFormat="1" applyFont="1" applyFill="1" applyBorder="1" applyAlignment="1">
      <alignment horizontal="center" vertical="center" wrapText="1"/>
    </xf>
    <xf numFmtId="211" fontId="18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 horizontal="center" vertical="center" wrapText="1"/>
    </xf>
    <xf numFmtId="211" fontId="21" fillId="0" borderId="18" xfId="0" applyNumberFormat="1" applyFont="1" applyFill="1" applyBorder="1" applyAlignment="1">
      <alignment horizontal="center" vertical="center"/>
    </xf>
    <xf numFmtId="211" fontId="21" fillId="0" borderId="13" xfId="0" applyNumberFormat="1" applyFont="1" applyFill="1" applyBorder="1" applyAlignment="1">
      <alignment horizontal="center" vertical="center"/>
    </xf>
    <xf numFmtId="211" fontId="35" fillId="0" borderId="13" xfId="0" applyNumberFormat="1" applyFont="1" applyFill="1" applyBorder="1" applyAlignment="1">
      <alignment horizontal="center" vertical="center" wrapText="1"/>
    </xf>
    <xf numFmtId="211" fontId="18" fillId="0" borderId="18" xfId="0" applyNumberFormat="1" applyFont="1" applyFill="1" applyBorder="1" applyAlignment="1">
      <alignment horizontal="center" vertical="center" wrapText="1"/>
    </xf>
    <xf numFmtId="211" fontId="15" fillId="34" borderId="13" xfId="0" applyNumberFormat="1" applyFont="1" applyFill="1" applyBorder="1" applyAlignment="1">
      <alignment horizontal="center" vertical="center" wrapText="1"/>
    </xf>
    <xf numFmtId="211" fontId="18" fillId="34" borderId="13" xfId="0" applyNumberFormat="1" applyFont="1" applyFill="1" applyBorder="1" applyAlignment="1">
      <alignment horizontal="center" vertical="center"/>
    </xf>
    <xf numFmtId="211" fontId="15" fillId="34" borderId="18" xfId="0" applyNumberFormat="1" applyFont="1" applyFill="1" applyBorder="1" applyAlignment="1">
      <alignment horizontal="center" vertical="center" wrapText="1"/>
    </xf>
    <xf numFmtId="211" fontId="15" fillId="34" borderId="18" xfId="0" applyNumberFormat="1" applyFont="1" applyFill="1" applyBorder="1" applyAlignment="1">
      <alignment horizontal="center" vertical="center"/>
    </xf>
    <xf numFmtId="211" fontId="18" fillId="0" borderId="19" xfId="0" applyNumberFormat="1" applyFont="1" applyFill="1" applyBorder="1" applyAlignment="1">
      <alignment horizontal="center" vertical="center"/>
    </xf>
    <xf numFmtId="211" fontId="28" fillId="0" borderId="18" xfId="0" applyNumberFormat="1" applyFont="1" applyFill="1" applyBorder="1" applyAlignment="1">
      <alignment/>
    </xf>
    <xf numFmtId="211" fontId="41" fillId="0" borderId="18" xfId="0" applyNumberFormat="1" applyFont="1" applyFill="1" applyBorder="1" applyAlignment="1">
      <alignment/>
    </xf>
    <xf numFmtId="211" fontId="2" fillId="0" borderId="18" xfId="0" applyNumberFormat="1" applyFont="1" applyFill="1" applyBorder="1" applyAlignment="1">
      <alignment horizontal="center" vertical="center"/>
    </xf>
    <xf numFmtId="211" fontId="1" fillId="0" borderId="19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211" fontId="10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Alignment="1">
      <alignment horizontal="center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15" fillId="0" borderId="20" xfId="0" applyNumberFormat="1" applyFont="1" applyFill="1" applyBorder="1" applyAlignment="1">
      <alignment horizontal="right" vertical="center" wrapText="1"/>
    </xf>
    <xf numFmtId="49" fontId="15" fillId="0" borderId="13" xfId="0" applyNumberFormat="1" applyFont="1" applyFill="1" applyBorder="1" applyAlignment="1">
      <alignment horizontal="right" vertical="center" wrapText="1"/>
    </xf>
    <xf numFmtId="49" fontId="15" fillId="0" borderId="37" xfId="0" applyNumberFormat="1" applyFont="1" applyFill="1" applyBorder="1" applyAlignment="1">
      <alignment horizontal="center" vertical="center" wrapText="1"/>
    </xf>
    <xf numFmtId="49" fontId="15" fillId="0" borderId="38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/>
    </xf>
    <xf numFmtId="211" fontId="18" fillId="0" borderId="18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 quotePrefix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211" fontId="15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205" fontId="21" fillId="0" borderId="20" xfId="0" applyNumberFormat="1" applyFont="1" applyFill="1" applyBorder="1" applyAlignment="1">
      <alignment horizontal="center" vertical="center" wrapText="1"/>
    </xf>
    <xf numFmtId="205" fontId="21" fillId="0" borderId="13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 readingOrder="1"/>
    </xf>
    <xf numFmtId="0" fontId="15" fillId="0" borderId="13" xfId="0" applyNumberFormat="1" applyFont="1" applyFill="1" applyBorder="1" applyAlignment="1">
      <alignment horizontal="center" vertical="center" wrapText="1" readingOrder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1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42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textRotation="90" wrapText="1"/>
    </xf>
    <xf numFmtId="205" fontId="21" fillId="0" borderId="20" xfId="0" applyNumberFormat="1" applyFont="1" applyFill="1" applyBorder="1" applyAlignment="1">
      <alignment horizontal="center" vertical="center" textRotation="90" wrapText="1"/>
    </xf>
    <xf numFmtId="205" fontId="21" fillId="0" borderId="13" xfId="0" applyNumberFormat="1" applyFont="1" applyFill="1" applyBorder="1" applyAlignment="1">
      <alignment horizontal="center" vertical="center" textRotation="90" wrapText="1"/>
    </xf>
    <xf numFmtId="49" fontId="15" fillId="0" borderId="0" xfId="0" applyNumberFormat="1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6.7109375" style="103" customWidth="1"/>
    <col min="2" max="2" width="51.421875" style="103" customWidth="1"/>
    <col min="3" max="3" width="9.8515625" style="103" customWidth="1"/>
    <col min="4" max="4" width="12.140625" style="123" customWidth="1"/>
    <col min="5" max="5" width="12.140625" style="125" customWidth="1"/>
    <col min="6" max="6" width="10.7109375" style="103" customWidth="1"/>
    <col min="7" max="7" width="9.140625" style="103" customWidth="1"/>
    <col min="8" max="8" width="13.421875" style="103" customWidth="1"/>
    <col min="9" max="9" width="13.57421875" style="103" customWidth="1"/>
    <col min="10" max="10" width="12.00390625" style="103" customWidth="1"/>
    <col min="11" max="11" width="17.421875" style="103" customWidth="1"/>
    <col min="12" max="12" width="10.140625" style="103" bestFit="1" customWidth="1"/>
    <col min="13" max="16384" width="9.140625" style="103" customWidth="1"/>
  </cols>
  <sheetData>
    <row r="1" spans="4:6" ht="14.25">
      <c r="D1" s="476" t="s">
        <v>527</v>
      </c>
      <c r="E1" s="476"/>
      <c r="F1" s="476"/>
    </row>
    <row r="2" spans="3:6" ht="14.25">
      <c r="C2" s="407" t="s">
        <v>384</v>
      </c>
      <c r="D2" s="407"/>
      <c r="E2" s="407"/>
      <c r="F2" s="407"/>
    </row>
    <row r="3" spans="3:6" ht="14.25">
      <c r="C3" s="407" t="s">
        <v>401</v>
      </c>
      <c r="D3" s="407"/>
      <c r="E3" s="407"/>
      <c r="F3" s="407"/>
    </row>
    <row r="4" spans="2:6" ht="14.25">
      <c r="B4" s="412" t="s">
        <v>514</v>
      </c>
      <c r="C4" s="412"/>
      <c r="D4" s="412"/>
      <c r="E4" s="412"/>
      <c r="F4" s="412"/>
    </row>
    <row r="5" spans="1:6" s="100" customFormat="1" ht="17.25">
      <c r="A5" s="402" t="s">
        <v>86</v>
      </c>
      <c r="B5" s="402"/>
      <c r="C5" s="402"/>
      <c r="D5" s="402"/>
      <c r="E5" s="402"/>
      <c r="F5" s="402"/>
    </row>
    <row r="6" spans="1:6" ht="14.25" thickBot="1">
      <c r="A6" s="101"/>
      <c r="B6" s="101"/>
      <c r="C6" s="101"/>
      <c r="D6" s="124"/>
      <c r="F6" s="104" t="s">
        <v>87</v>
      </c>
    </row>
    <row r="7" spans="1:6" s="105" customFormat="1" ht="22.5" customHeight="1">
      <c r="A7" s="403" t="s">
        <v>88</v>
      </c>
      <c r="B7" s="405" t="s">
        <v>89</v>
      </c>
      <c r="C7" s="405" t="s">
        <v>90</v>
      </c>
      <c r="D7" s="408" t="s">
        <v>249</v>
      </c>
      <c r="E7" s="410" t="s">
        <v>301</v>
      </c>
      <c r="F7" s="411"/>
    </row>
    <row r="8" spans="1:6" s="105" customFormat="1" ht="35.25" customHeight="1">
      <c r="A8" s="404"/>
      <c r="B8" s="406"/>
      <c r="C8" s="406"/>
      <c r="D8" s="409"/>
      <c r="E8" s="98" t="s">
        <v>250</v>
      </c>
      <c r="F8" s="133" t="s">
        <v>251</v>
      </c>
    </row>
    <row r="9" spans="1:6" s="106" customFormat="1" ht="14.25">
      <c r="A9" s="247" t="s">
        <v>17</v>
      </c>
      <c r="B9" s="98">
        <v>2</v>
      </c>
      <c r="C9" s="109">
        <v>3</v>
      </c>
      <c r="D9" s="283">
        <v>4</v>
      </c>
      <c r="E9" s="109">
        <v>5</v>
      </c>
      <c r="F9" s="133">
        <v>6</v>
      </c>
    </row>
    <row r="10" spans="1:11" s="107" customFormat="1" ht="31.5">
      <c r="A10" s="285">
        <v>1000</v>
      </c>
      <c r="B10" s="284" t="s">
        <v>503</v>
      </c>
      <c r="C10" s="99"/>
      <c r="D10" s="243">
        <f>E10+F10</f>
        <v>3103724.6</v>
      </c>
      <c r="E10" s="243">
        <f>E12+E60+E75</f>
        <v>3095576.7</v>
      </c>
      <c r="F10" s="252">
        <f>F72+F75</f>
        <v>8147.9</v>
      </c>
      <c r="H10" s="305"/>
      <c r="I10" s="305"/>
      <c r="J10" s="305"/>
      <c r="K10" s="305"/>
    </row>
    <row r="11" spans="1:12" s="102" customFormat="1" ht="14.25">
      <c r="A11" s="93"/>
      <c r="B11" s="383" t="s">
        <v>91</v>
      </c>
      <c r="C11" s="99"/>
      <c r="D11" s="243"/>
      <c r="E11" s="243"/>
      <c r="F11" s="390"/>
      <c r="L11" s="336"/>
    </row>
    <row r="12" spans="1:10" s="102" customFormat="1" ht="16.5">
      <c r="A12" s="96">
        <v>1100</v>
      </c>
      <c r="B12" s="108" t="s">
        <v>92</v>
      </c>
      <c r="C12" s="109">
        <v>7100</v>
      </c>
      <c r="D12" s="243">
        <f>E12</f>
        <v>303568.4</v>
      </c>
      <c r="E12" s="243">
        <f>E15+E20+E23+E49</f>
        <v>303568.4</v>
      </c>
      <c r="F12" s="256" t="s">
        <v>244</v>
      </c>
      <c r="H12" s="336"/>
      <c r="I12" s="336"/>
      <c r="J12" s="336"/>
    </row>
    <row r="13" spans="1:6" s="105" customFormat="1" ht="14.25">
      <c r="A13" s="93"/>
      <c r="B13" s="111" t="s">
        <v>504</v>
      </c>
      <c r="C13" s="92"/>
      <c r="D13" s="243"/>
      <c r="E13" s="243"/>
      <c r="F13" s="142"/>
    </row>
    <row r="14" spans="1:11" s="102" customFormat="1" ht="14.25">
      <c r="A14" s="93"/>
      <c r="B14" s="111" t="s">
        <v>93</v>
      </c>
      <c r="C14" s="92"/>
      <c r="D14" s="243"/>
      <c r="E14" s="243"/>
      <c r="F14" s="142"/>
      <c r="K14" s="336"/>
    </row>
    <row r="15" spans="1:6" s="105" customFormat="1" ht="14.25">
      <c r="A15" s="96">
        <v>1110</v>
      </c>
      <c r="B15" s="112" t="s">
        <v>94</v>
      </c>
      <c r="C15" s="109">
        <v>7131</v>
      </c>
      <c r="D15" s="243">
        <f>E15</f>
        <v>43491.5</v>
      </c>
      <c r="E15" s="243">
        <f>E17+E18+E19</f>
        <v>43491.5</v>
      </c>
      <c r="F15" s="256" t="s">
        <v>244</v>
      </c>
    </row>
    <row r="16" spans="1:10" s="102" customFormat="1" ht="14.25">
      <c r="A16" s="93"/>
      <c r="B16" s="111" t="s">
        <v>93</v>
      </c>
      <c r="C16" s="92"/>
      <c r="D16" s="243"/>
      <c r="E16" s="243"/>
      <c r="F16" s="142"/>
      <c r="I16" s="336"/>
      <c r="J16" s="336"/>
    </row>
    <row r="17" spans="1:12" ht="27">
      <c r="A17" s="94" t="s">
        <v>263</v>
      </c>
      <c r="B17" s="113" t="s">
        <v>95</v>
      </c>
      <c r="C17" s="92"/>
      <c r="D17" s="251">
        <f>E17</f>
        <v>0</v>
      </c>
      <c r="E17" s="251">
        <v>0</v>
      </c>
      <c r="F17" s="142" t="s">
        <v>244</v>
      </c>
      <c r="I17" s="382"/>
      <c r="L17" s="382"/>
    </row>
    <row r="18" spans="1:10" ht="30" customHeight="1">
      <c r="A18" s="94" t="s">
        <v>264</v>
      </c>
      <c r="B18" s="113" t="s">
        <v>96</v>
      </c>
      <c r="C18" s="92"/>
      <c r="D18" s="251">
        <f>E18</f>
        <v>0</v>
      </c>
      <c r="E18" s="251">
        <v>0</v>
      </c>
      <c r="F18" s="142" t="s">
        <v>244</v>
      </c>
      <c r="J18" s="382"/>
    </row>
    <row r="19" spans="1:10" ht="30" customHeight="1">
      <c r="A19" s="94" t="s">
        <v>510</v>
      </c>
      <c r="B19" s="113" t="s">
        <v>511</v>
      </c>
      <c r="C19" s="92"/>
      <c r="D19" s="251">
        <f>E19</f>
        <v>43491.5</v>
      </c>
      <c r="E19" s="251">
        <v>43491.5</v>
      </c>
      <c r="F19" s="142"/>
      <c r="J19" s="382"/>
    </row>
    <row r="20" spans="1:6" s="105" customFormat="1" ht="21" customHeight="1">
      <c r="A20" s="96">
        <v>1120</v>
      </c>
      <c r="B20" s="112" t="s">
        <v>174</v>
      </c>
      <c r="C20" s="109">
        <v>7136</v>
      </c>
      <c r="D20" s="243">
        <f>D22</f>
        <v>205391.9</v>
      </c>
      <c r="E20" s="243">
        <f>E22</f>
        <v>205391.9</v>
      </c>
      <c r="F20" s="256" t="s">
        <v>244</v>
      </c>
    </row>
    <row r="21" spans="1:6" s="102" customFormat="1" ht="13.5">
      <c r="A21" s="93"/>
      <c r="B21" s="111" t="s">
        <v>93</v>
      </c>
      <c r="C21" s="92"/>
      <c r="D21" s="384"/>
      <c r="E21" s="384"/>
      <c r="F21" s="142"/>
    </row>
    <row r="22" spans="1:6" ht="19.5" customHeight="1">
      <c r="A22" s="94" t="s">
        <v>265</v>
      </c>
      <c r="B22" s="113" t="s">
        <v>175</v>
      </c>
      <c r="C22" s="92"/>
      <c r="D22" s="250">
        <f>E22</f>
        <v>205391.9</v>
      </c>
      <c r="E22" s="250">
        <v>205391.9</v>
      </c>
      <c r="F22" s="142" t="s">
        <v>244</v>
      </c>
    </row>
    <row r="23" spans="1:6" s="105" customFormat="1" ht="33.75" customHeight="1">
      <c r="A23" s="96">
        <v>1130</v>
      </c>
      <c r="B23" s="112" t="s">
        <v>176</v>
      </c>
      <c r="C23" s="109">
        <v>7145</v>
      </c>
      <c r="D23" s="251">
        <f>E23</f>
        <v>42935</v>
      </c>
      <c r="E23" s="251">
        <f>E25</f>
        <v>42935</v>
      </c>
      <c r="F23" s="256" t="s">
        <v>244</v>
      </c>
    </row>
    <row r="24" spans="1:6" s="102" customFormat="1" ht="13.5">
      <c r="A24" s="93"/>
      <c r="B24" s="111" t="s">
        <v>93</v>
      </c>
      <c r="C24" s="92"/>
      <c r="D24" s="384"/>
      <c r="E24" s="384"/>
      <c r="F24" s="142"/>
    </row>
    <row r="25" spans="1:6" ht="23.25" customHeight="1">
      <c r="A25" s="417" t="s">
        <v>266</v>
      </c>
      <c r="B25" s="415" t="s">
        <v>490</v>
      </c>
      <c r="C25" s="418" t="s">
        <v>97</v>
      </c>
      <c r="D25" s="419">
        <f>E25</f>
        <v>42935</v>
      </c>
      <c r="E25" s="419">
        <f>E28+E32+E33+E34+E35+E36+E37+E38+E40+E41+E42+E43+E44+E45+E46+E48</f>
        <v>42935</v>
      </c>
      <c r="F25" s="413" t="s">
        <v>244</v>
      </c>
    </row>
    <row r="26" spans="1:6" s="102" customFormat="1" ht="45" customHeight="1">
      <c r="A26" s="417"/>
      <c r="B26" s="416"/>
      <c r="C26" s="418"/>
      <c r="D26" s="419"/>
      <c r="E26" s="419"/>
      <c r="F26" s="413"/>
    </row>
    <row r="27" spans="1:6" s="102" customFormat="1" ht="13.5">
      <c r="A27" s="94"/>
      <c r="B27" s="113" t="s">
        <v>93</v>
      </c>
      <c r="C27" s="92"/>
      <c r="D27" s="384"/>
      <c r="E27" s="178"/>
      <c r="F27" s="142"/>
    </row>
    <row r="28" spans="1:11" s="102" customFormat="1" ht="62.25" customHeight="1">
      <c r="A28" s="94" t="s">
        <v>489</v>
      </c>
      <c r="B28" s="115" t="s">
        <v>426</v>
      </c>
      <c r="C28" s="92"/>
      <c r="D28" s="250">
        <f>D30+D31</f>
        <v>1380</v>
      </c>
      <c r="E28" s="250">
        <v>1380</v>
      </c>
      <c r="F28" s="142" t="s">
        <v>244</v>
      </c>
      <c r="H28" s="319"/>
      <c r="I28" s="319"/>
      <c r="J28" s="319"/>
      <c r="K28" s="319"/>
    </row>
    <row r="29" spans="1:6" s="102" customFormat="1" ht="14.25">
      <c r="A29" s="116"/>
      <c r="B29" s="115" t="s">
        <v>303</v>
      </c>
      <c r="C29" s="92"/>
      <c r="D29" s="250"/>
      <c r="E29" s="250"/>
      <c r="F29" s="142"/>
    </row>
    <row r="30" spans="1:6" s="102" customFormat="1" ht="15.75" customHeight="1">
      <c r="A30" s="94"/>
      <c r="B30" s="117" t="s">
        <v>177</v>
      </c>
      <c r="C30" s="92"/>
      <c r="D30" s="250">
        <f aca="true" t="shared" si="0" ref="D30:D46">E30</f>
        <v>1300</v>
      </c>
      <c r="E30" s="250">
        <v>1300</v>
      </c>
      <c r="F30" s="142" t="s">
        <v>244</v>
      </c>
    </row>
    <row r="31" spans="1:6" s="102" customFormat="1" ht="17.25" customHeight="1">
      <c r="A31" s="94"/>
      <c r="B31" s="117" t="s">
        <v>178</v>
      </c>
      <c r="C31" s="92"/>
      <c r="D31" s="250">
        <f t="shared" si="0"/>
        <v>80</v>
      </c>
      <c r="E31" s="250">
        <v>80</v>
      </c>
      <c r="F31" s="142" t="s">
        <v>244</v>
      </c>
    </row>
    <row r="32" spans="1:6" s="102" customFormat="1" ht="103.5" customHeight="1">
      <c r="A32" s="94" t="s">
        <v>491</v>
      </c>
      <c r="B32" s="120" t="s">
        <v>352</v>
      </c>
      <c r="C32" s="92"/>
      <c r="D32" s="250">
        <f t="shared" si="0"/>
        <v>120</v>
      </c>
      <c r="E32" s="250">
        <v>120</v>
      </c>
      <c r="F32" s="142" t="s">
        <v>244</v>
      </c>
    </row>
    <row r="33" spans="1:6" s="102" customFormat="1" ht="48.75" customHeight="1">
      <c r="A33" s="93" t="s">
        <v>492</v>
      </c>
      <c r="B33" s="115" t="s">
        <v>179</v>
      </c>
      <c r="C33" s="92"/>
      <c r="D33" s="250">
        <f t="shared" si="0"/>
        <v>30</v>
      </c>
      <c r="E33" s="250">
        <v>30</v>
      </c>
      <c r="F33" s="142" t="s">
        <v>244</v>
      </c>
    </row>
    <row r="34" spans="1:6" s="102" customFormat="1" ht="53.25" customHeight="1">
      <c r="A34" s="94" t="s">
        <v>493</v>
      </c>
      <c r="B34" s="115" t="s">
        <v>420</v>
      </c>
      <c r="C34" s="92"/>
      <c r="D34" s="250">
        <f t="shared" si="0"/>
        <v>22700</v>
      </c>
      <c r="E34" s="250">
        <v>22700</v>
      </c>
      <c r="F34" s="142" t="s">
        <v>244</v>
      </c>
    </row>
    <row r="35" spans="1:6" s="102" customFormat="1" ht="72.75" customHeight="1">
      <c r="A35" s="94" t="s">
        <v>494</v>
      </c>
      <c r="B35" s="115" t="s">
        <v>421</v>
      </c>
      <c r="C35" s="92"/>
      <c r="D35" s="250">
        <f t="shared" si="0"/>
        <v>440</v>
      </c>
      <c r="E35" s="250">
        <v>440</v>
      </c>
      <c r="F35" s="142" t="s">
        <v>244</v>
      </c>
    </row>
    <row r="36" spans="1:6" s="102" customFormat="1" ht="83.25" customHeight="1">
      <c r="A36" s="94" t="s">
        <v>495</v>
      </c>
      <c r="B36" s="276" t="s">
        <v>417</v>
      </c>
      <c r="C36" s="92"/>
      <c r="D36" s="250">
        <f t="shared" si="0"/>
        <v>3600</v>
      </c>
      <c r="E36" s="250">
        <v>3600</v>
      </c>
      <c r="F36" s="142" t="s">
        <v>244</v>
      </c>
    </row>
    <row r="37" spans="1:6" s="102" customFormat="1" ht="82.5" customHeight="1">
      <c r="A37" s="94" t="s">
        <v>496</v>
      </c>
      <c r="B37" s="115" t="s">
        <v>422</v>
      </c>
      <c r="C37" s="92"/>
      <c r="D37" s="250">
        <f t="shared" si="0"/>
        <v>1550</v>
      </c>
      <c r="E37" s="250">
        <v>1550</v>
      </c>
      <c r="F37" s="142" t="s">
        <v>244</v>
      </c>
    </row>
    <row r="38" spans="1:6" s="102" customFormat="1" ht="86.25" customHeight="1">
      <c r="A38" s="94" t="s">
        <v>497</v>
      </c>
      <c r="B38" s="115" t="s">
        <v>424</v>
      </c>
      <c r="C38" s="92"/>
      <c r="D38" s="250">
        <f t="shared" si="0"/>
        <v>3500</v>
      </c>
      <c r="E38" s="250">
        <v>3500</v>
      </c>
      <c r="F38" s="142" t="s">
        <v>244</v>
      </c>
    </row>
    <row r="39" spans="1:6" s="102" customFormat="1" ht="37.5" customHeight="1" hidden="1">
      <c r="A39" s="94" t="s">
        <v>498</v>
      </c>
      <c r="B39" s="115" t="s">
        <v>180</v>
      </c>
      <c r="C39" s="92"/>
      <c r="D39" s="250">
        <f t="shared" si="0"/>
        <v>0</v>
      </c>
      <c r="E39" s="250">
        <v>0</v>
      </c>
      <c r="F39" s="142" t="s">
        <v>244</v>
      </c>
    </row>
    <row r="40" spans="1:6" s="105" customFormat="1" ht="63" customHeight="1">
      <c r="A40" s="94" t="s">
        <v>499</v>
      </c>
      <c r="B40" s="115" t="s">
        <v>181</v>
      </c>
      <c r="C40" s="92"/>
      <c r="D40" s="250">
        <f t="shared" si="0"/>
        <v>0</v>
      </c>
      <c r="E40" s="250">
        <v>0</v>
      </c>
      <c r="F40" s="142" t="s">
        <v>242</v>
      </c>
    </row>
    <row r="41" spans="1:6" s="102" customFormat="1" ht="58.5" customHeight="1">
      <c r="A41" s="94" t="s">
        <v>500</v>
      </c>
      <c r="B41" s="276" t="s">
        <v>419</v>
      </c>
      <c r="C41" s="92"/>
      <c r="D41" s="250">
        <f t="shared" si="0"/>
        <v>825</v>
      </c>
      <c r="E41" s="250">
        <v>825</v>
      </c>
      <c r="F41" s="142" t="s">
        <v>244</v>
      </c>
    </row>
    <row r="42" spans="1:6" s="102" customFormat="1" ht="84.75" customHeight="1">
      <c r="A42" s="94" t="s">
        <v>484</v>
      </c>
      <c r="B42" s="276" t="s">
        <v>418</v>
      </c>
      <c r="C42" s="92"/>
      <c r="D42" s="250">
        <f t="shared" si="0"/>
        <v>900</v>
      </c>
      <c r="E42" s="250">
        <v>900</v>
      </c>
      <c r="F42" s="142" t="s">
        <v>242</v>
      </c>
    </row>
    <row r="43" spans="1:6" s="102" customFormat="1" ht="44.25" customHeight="1">
      <c r="A43" s="94" t="s">
        <v>485</v>
      </c>
      <c r="B43" s="115" t="s">
        <v>423</v>
      </c>
      <c r="C43" s="92"/>
      <c r="D43" s="250">
        <f t="shared" si="0"/>
        <v>5000</v>
      </c>
      <c r="E43" s="250">
        <v>5000</v>
      </c>
      <c r="F43" s="142"/>
    </row>
    <row r="44" spans="1:6" s="102" customFormat="1" ht="102.75" customHeight="1">
      <c r="A44" s="94" t="s">
        <v>486</v>
      </c>
      <c r="B44" s="115" t="s">
        <v>425</v>
      </c>
      <c r="C44" s="92"/>
      <c r="D44" s="250">
        <f t="shared" si="0"/>
        <v>1200</v>
      </c>
      <c r="E44" s="250">
        <v>1200</v>
      </c>
      <c r="F44" s="142"/>
    </row>
    <row r="45" spans="1:6" s="102" customFormat="1" ht="60.75" customHeight="1">
      <c r="A45" s="94" t="s">
        <v>487</v>
      </c>
      <c r="B45" s="115" t="s">
        <v>403</v>
      </c>
      <c r="C45" s="92"/>
      <c r="D45" s="250">
        <f t="shared" si="0"/>
        <v>1000</v>
      </c>
      <c r="E45" s="250">
        <v>1000</v>
      </c>
      <c r="F45" s="142"/>
    </row>
    <row r="46" spans="1:6" s="102" customFormat="1" ht="42" customHeight="1">
      <c r="A46" s="94" t="s">
        <v>488</v>
      </c>
      <c r="B46" s="276" t="s">
        <v>480</v>
      </c>
      <c r="C46" s="92"/>
      <c r="D46" s="250">
        <f t="shared" si="0"/>
        <v>0</v>
      </c>
      <c r="E46" s="250">
        <v>0</v>
      </c>
      <c r="F46" s="142"/>
    </row>
    <row r="47" spans="1:6" s="102" customFormat="1" ht="40.5" customHeight="1">
      <c r="A47" s="94" t="s">
        <v>501</v>
      </c>
      <c r="B47" s="276" t="s">
        <v>481</v>
      </c>
      <c r="C47" s="92"/>
      <c r="D47" s="250">
        <v>0</v>
      </c>
      <c r="E47" s="250">
        <v>0</v>
      </c>
      <c r="F47" s="142"/>
    </row>
    <row r="48" spans="1:6" s="102" customFormat="1" ht="38.25" customHeight="1">
      <c r="A48" s="94" t="s">
        <v>502</v>
      </c>
      <c r="B48" s="276" t="s">
        <v>482</v>
      </c>
      <c r="C48" s="92"/>
      <c r="D48" s="250">
        <f>E48</f>
        <v>690</v>
      </c>
      <c r="E48" s="250">
        <v>690</v>
      </c>
      <c r="F48" s="142"/>
    </row>
    <row r="49" spans="1:6" ht="43.5" customHeight="1">
      <c r="A49" s="96" t="s">
        <v>267</v>
      </c>
      <c r="B49" s="112" t="s">
        <v>182</v>
      </c>
      <c r="C49" s="109">
        <v>7146</v>
      </c>
      <c r="D49" s="243">
        <f>D51</f>
        <v>11750</v>
      </c>
      <c r="E49" s="243">
        <f>E51</f>
        <v>11750</v>
      </c>
      <c r="F49" s="256" t="s">
        <v>244</v>
      </c>
    </row>
    <row r="50" spans="1:6" s="102" customFormat="1" ht="13.5">
      <c r="A50" s="93"/>
      <c r="B50" s="111" t="s">
        <v>93</v>
      </c>
      <c r="C50" s="92"/>
      <c r="D50" s="384"/>
      <c r="E50" s="384"/>
      <c r="F50" s="142"/>
    </row>
    <row r="51" spans="1:6" s="102" customFormat="1" ht="24.75" customHeight="1">
      <c r="A51" s="94" t="s">
        <v>483</v>
      </c>
      <c r="B51" s="113" t="s">
        <v>183</v>
      </c>
      <c r="C51" s="92"/>
      <c r="D51" s="250">
        <f>D53+D54</f>
        <v>11750</v>
      </c>
      <c r="E51" s="250">
        <f>E53+E54</f>
        <v>11750</v>
      </c>
      <c r="F51" s="142" t="s">
        <v>244</v>
      </c>
    </row>
    <row r="52" spans="1:6" s="105" customFormat="1" ht="21" customHeight="1">
      <c r="A52" s="94"/>
      <c r="B52" s="113" t="s">
        <v>93</v>
      </c>
      <c r="C52" s="92"/>
      <c r="D52" s="384"/>
      <c r="E52" s="178"/>
      <c r="F52" s="142"/>
    </row>
    <row r="53" spans="1:6" s="102" customFormat="1" ht="99" customHeight="1">
      <c r="A53" s="94" t="s">
        <v>268</v>
      </c>
      <c r="B53" s="115" t="s">
        <v>184</v>
      </c>
      <c r="C53" s="92"/>
      <c r="D53" s="250">
        <f>E53</f>
        <v>3100</v>
      </c>
      <c r="E53" s="250">
        <v>3100</v>
      </c>
      <c r="F53" s="142" t="s">
        <v>244</v>
      </c>
    </row>
    <row r="54" spans="1:6" ht="90.75" customHeight="1">
      <c r="A54" s="94" t="s">
        <v>269</v>
      </c>
      <c r="B54" s="121" t="s">
        <v>185</v>
      </c>
      <c r="C54" s="92"/>
      <c r="D54" s="250">
        <f>E54</f>
        <v>8650</v>
      </c>
      <c r="E54" s="250">
        <v>8650</v>
      </c>
      <c r="F54" s="142" t="s">
        <v>244</v>
      </c>
    </row>
    <row r="55" spans="1:6" s="102" customFormat="1" ht="20.25" customHeight="1">
      <c r="A55" s="96">
        <v>1160</v>
      </c>
      <c r="B55" s="112" t="s">
        <v>186</v>
      </c>
      <c r="C55" s="109">
        <v>7161</v>
      </c>
      <c r="D55" s="251" t="s">
        <v>16</v>
      </c>
      <c r="E55" s="251" t="s">
        <v>16</v>
      </c>
      <c r="F55" s="256" t="s">
        <v>244</v>
      </c>
    </row>
    <row r="56" spans="1:6" s="102" customFormat="1" ht="42" customHeight="1">
      <c r="A56" s="94" t="s">
        <v>270</v>
      </c>
      <c r="B56" s="113" t="s">
        <v>187</v>
      </c>
      <c r="C56" s="92"/>
      <c r="D56" s="178" t="s">
        <v>16</v>
      </c>
      <c r="E56" s="178" t="s">
        <v>16</v>
      </c>
      <c r="F56" s="142" t="s">
        <v>244</v>
      </c>
    </row>
    <row r="57" spans="1:6" s="105" customFormat="1" ht="15.75" customHeight="1">
      <c r="A57" s="94"/>
      <c r="B57" s="113" t="s">
        <v>188</v>
      </c>
      <c r="C57" s="92"/>
      <c r="D57" s="384"/>
      <c r="E57" s="178"/>
      <c r="F57" s="142"/>
    </row>
    <row r="58" spans="1:6" s="102" customFormat="1" ht="20.25" customHeight="1">
      <c r="A58" s="95" t="s">
        <v>271</v>
      </c>
      <c r="B58" s="115" t="s">
        <v>189</v>
      </c>
      <c r="C58" s="92"/>
      <c r="D58" s="178" t="s">
        <v>16</v>
      </c>
      <c r="E58" s="178" t="s">
        <v>16</v>
      </c>
      <c r="F58" s="142" t="s">
        <v>244</v>
      </c>
    </row>
    <row r="59" spans="1:6" s="105" customFormat="1" ht="20.25" customHeight="1">
      <c r="A59" s="95" t="s">
        <v>272</v>
      </c>
      <c r="B59" s="115" t="s">
        <v>190</v>
      </c>
      <c r="C59" s="92"/>
      <c r="D59" s="178" t="s">
        <v>16</v>
      </c>
      <c r="E59" s="178" t="s">
        <v>16</v>
      </c>
      <c r="F59" s="142" t="s">
        <v>244</v>
      </c>
    </row>
    <row r="60" spans="1:6" s="105" customFormat="1" ht="16.5">
      <c r="A60" s="96">
        <v>1200</v>
      </c>
      <c r="B60" s="108" t="s">
        <v>191</v>
      </c>
      <c r="C60" s="109">
        <v>7300</v>
      </c>
      <c r="D60" s="243">
        <f>E60+F60</f>
        <v>1945448.4</v>
      </c>
      <c r="E60" s="243">
        <f>E63</f>
        <v>1937300.5</v>
      </c>
      <c r="F60" s="256">
        <f>F72</f>
        <v>8147.9</v>
      </c>
    </row>
    <row r="61" spans="1:6" s="105" customFormat="1" ht="27">
      <c r="A61" s="93"/>
      <c r="B61" s="111" t="s">
        <v>192</v>
      </c>
      <c r="C61" s="92"/>
      <c r="D61" s="384"/>
      <c r="E61" s="384"/>
      <c r="F61" s="142"/>
    </row>
    <row r="62" spans="1:6" ht="13.5">
      <c r="A62" s="93"/>
      <c r="B62" s="111" t="s">
        <v>93</v>
      </c>
      <c r="C62" s="92"/>
      <c r="D62" s="384"/>
      <c r="E62" s="384"/>
      <c r="F62" s="142"/>
    </row>
    <row r="63" spans="1:6" ht="37.5" customHeight="1">
      <c r="A63" s="96">
        <v>1250</v>
      </c>
      <c r="B63" s="112" t="s">
        <v>196</v>
      </c>
      <c r="C63" s="109">
        <v>7331</v>
      </c>
      <c r="D63" s="251">
        <f>E63</f>
        <v>1937300.5</v>
      </c>
      <c r="E63" s="251">
        <f>E66+E71</f>
        <v>1937300.5</v>
      </c>
      <c r="F63" s="256" t="s">
        <v>244</v>
      </c>
    </row>
    <row r="64" spans="1:6" ht="21.75" customHeight="1">
      <c r="A64" s="93"/>
      <c r="B64" s="111" t="s">
        <v>197</v>
      </c>
      <c r="C64" s="92"/>
      <c r="D64" s="251"/>
      <c r="E64" s="251"/>
      <c r="F64" s="142"/>
    </row>
    <row r="65" spans="1:6" ht="14.25">
      <c r="A65" s="93"/>
      <c r="B65" s="111" t="s">
        <v>303</v>
      </c>
      <c r="C65" s="92"/>
      <c r="D65" s="251"/>
      <c r="E65" s="251"/>
      <c r="F65" s="142"/>
    </row>
    <row r="66" spans="1:6" ht="40.5">
      <c r="A66" s="94" t="s">
        <v>273</v>
      </c>
      <c r="B66" s="113" t="s">
        <v>198</v>
      </c>
      <c r="C66" s="92"/>
      <c r="D66" s="303">
        <f>E66</f>
        <v>1930216.5</v>
      </c>
      <c r="E66" s="303">
        <v>1930216.5</v>
      </c>
      <c r="F66" s="142" t="s">
        <v>244</v>
      </c>
    </row>
    <row r="67" spans="1:6" ht="33.75" customHeight="1">
      <c r="A67" s="94" t="s">
        <v>274</v>
      </c>
      <c r="B67" s="113" t="s">
        <v>199</v>
      </c>
      <c r="C67" s="99"/>
      <c r="D67" s="250" t="str">
        <f>E67</f>
        <v>0</v>
      </c>
      <c r="E67" s="250" t="str">
        <f>E69</f>
        <v>0</v>
      </c>
      <c r="F67" s="142" t="s">
        <v>244</v>
      </c>
    </row>
    <row r="68" spans="1:6" s="105" customFormat="1" ht="14.25">
      <c r="A68" s="94"/>
      <c r="B68" s="115" t="s">
        <v>93</v>
      </c>
      <c r="C68" s="99"/>
      <c r="D68" s="250"/>
      <c r="E68" s="250"/>
      <c r="F68" s="142"/>
    </row>
    <row r="69" spans="1:6" s="102" customFormat="1" ht="63.75" customHeight="1">
      <c r="A69" s="94" t="s">
        <v>275</v>
      </c>
      <c r="B69" s="117" t="s">
        <v>200</v>
      </c>
      <c r="C69" s="92"/>
      <c r="D69" s="250" t="str">
        <f>E69</f>
        <v>0</v>
      </c>
      <c r="E69" s="250" t="s">
        <v>16</v>
      </c>
      <c r="F69" s="142" t="s">
        <v>244</v>
      </c>
    </row>
    <row r="70" spans="1:6" ht="40.5" customHeight="1" hidden="1">
      <c r="A70" s="94" t="s">
        <v>276</v>
      </c>
      <c r="B70" s="117" t="s">
        <v>201</v>
      </c>
      <c r="C70" s="92"/>
      <c r="D70" s="250"/>
      <c r="E70" s="250"/>
      <c r="F70" s="142" t="s">
        <v>244</v>
      </c>
    </row>
    <row r="71" spans="1:6" ht="48" customHeight="1">
      <c r="A71" s="94" t="s">
        <v>277</v>
      </c>
      <c r="B71" s="113" t="s">
        <v>202</v>
      </c>
      <c r="C71" s="99"/>
      <c r="D71" s="303">
        <f>E71</f>
        <v>7084</v>
      </c>
      <c r="E71" s="303">
        <v>7084</v>
      </c>
      <c r="F71" s="142" t="s">
        <v>244</v>
      </c>
    </row>
    <row r="72" spans="1:6" s="105" customFormat="1" ht="48.75" customHeight="1">
      <c r="A72" s="96">
        <v>1260</v>
      </c>
      <c r="B72" s="112" t="s">
        <v>506</v>
      </c>
      <c r="C72" s="109">
        <v>7332</v>
      </c>
      <c r="D72" s="251">
        <f>F72</f>
        <v>8147.9</v>
      </c>
      <c r="E72" s="250" t="s">
        <v>244</v>
      </c>
      <c r="F72" s="256">
        <f>F74</f>
        <v>8147.9</v>
      </c>
    </row>
    <row r="73" spans="1:6" ht="13.5">
      <c r="A73" s="93"/>
      <c r="B73" s="111" t="s">
        <v>93</v>
      </c>
      <c r="C73" s="92"/>
      <c r="D73" s="384"/>
      <c r="E73" s="178"/>
      <c r="F73" s="142"/>
    </row>
    <row r="74" spans="1:6" s="105" customFormat="1" ht="48.75" customHeight="1">
      <c r="A74" s="94" t="s">
        <v>278</v>
      </c>
      <c r="B74" s="113" t="s">
        <v>203</v>
      </c>
      <c r="C74" s="99"/>
      <c r="D74" s="391">
        <f>F74</f>
        <v>8147.9</v>
      </c>
      <c r="E74" s="392" t="s">
        <v>244</v>
      </c>
      <c r="F74" s="393">
        <v>8147.9</v>
      </c>
    </row>
    <row r="75" spans="1:10" s="102" customFormat="1" ht="17.25" customHeight="1">
      <c r="A75" s="96">
        <v>1300</v>
      </c>
      <c r="B75" s="112" t="s">
        <v>204</v>
      </c>
      <c r="C75" s="109">
        <v>7400</v>
      </c>
      <c r="D75" s="251">
        <f>E75+F75</f>
        <v>854707.8</v>
      </c>
      <c r="E75" s="251">
        <f>E78+E84+E88+E99+E102+E108</f>
        <v>854707.8</v>
      </c>
      <c r="F75" s="256">
        <f>F105</f>
        <v>0</v>
      </c>
      <c r="J75" s="336"/>
    </row>
    <row r="76" spans="1:6" ht="30" customHeight="1">
      <c r="A76" s="93"/>
      <c r="B76" s="111" t="s">
        <v>205</v>
      </c>
      <c r="C76" s="92"/>
      <c r="D76" s="384"/>
      <c r="E76" s="384"/>
      <c r="F76" s="142"/>
    </row>
    <row r="77" spans="1:6" ht="17.25" customHeight="1">
      <c r="A77" s="93"/>
      <c r="B77" s="111" t="s">
        <v>93</v>
      </c>
      <c r="C77" s="92"/>
      <c r="D77" s="384"/>
      <c r="E77" s="384"/>
      <c r="F77" s="142"/>
    </row>
    <row r="78" spans="1:6" s="102" customFormat="1" ht="21" customHeight="1">
      <c r="A78" s="96">
        <v>1330</v>
      </c>
      <c r="B78" s="112" t="s">
        <v>206</v>
      </c>
      <c r="C78" s="109">
        <v>7415</v>
      </c>
      <c r="D78" s="243">
        <f>E78</f>
        <v>612460</v>
      </c>
      <c r="E78" s="243">
        <f>E81+E82+E83</f>
        <v>612460</v>
      </c>
      <c r="F78" s="256" t="s">
        <v>244</v>
      </c>
    </row>
    <row r="79" spans="1:6" s="105" customFormat="1" ht="16.5" customHeight="1">
      <c r="A79" s="93"/>
      <c r="B79" s="111" t="s">
        <v>207</v>
      </c>
      <c r="C79" s="92"/>
      <c r="D79" s="251"/>
      <c r="E79" s="251"/>
      <c r="F79" s="142"/>
    </row>
    <row r="80" spans="1:6" ht="18" customHeight="1">
      <c r="A80" s="93"/>
      <c r="B80" s="111" t="s">
        <v>93</v>
      </c>
      <c r="C80" s="92"/>
      <c r="D80" s="251"/>
      <c r="E80" s="251"/>
      <c r="F80" s="142"/>
    </row>
    <row r="81" spans="1:6" s="105" customFormat="1" ht="32.25" customHeight="1">
      <c r="A81" s="94" t="s">
        <v>279</v>
      </c>
      <c r="B81" s="113" t="s">
        <v>208</v>
      </c>
      <c r="C81" s="99"/>
      <c r="D81" s="303">
        <f>E81</f>
        <v>102300</v>
      </c>
      <c r="E81" s="303">
        <v>102300</v>
      </c>
      <c r="F81" s="142" t="s">
        <v>244</v>
      </c>
    </row>
    <row r="82" spans="1:6" s="105" customFormat="1" ht="61.5" customHeight="1">
      <c r="A82" s="94" t="s">
        <v>280</v>
      </c>
      <c r="B82" s="113" t="s">
        <v>209</v>
      </c>
      <c r="C82" s="99"/>
      <c r="D82" s="303">
        <f>E82</f>
        <v>503900</v>
      </c>
      <c r="E82" s="303">
        <v>503900</v>
      </c>
      <c r="F82" s="142" t="s">
        <v>244</v>
      </c>
    </row>
    <row r="83" spans="1:6" s="102" customFormat="1" ht="24" customHeight="1">
      <c r="A83" s="93" t="s">
        <v>245</v>
      </c>
      <c r="B83" s="113" t="s">
        <v>210</v>
      </c>
      <c r="C83" s="99"/>
      <c r="D83" s="250">
        <f>E83</f>
        <v>6260</v>
      </c>
      <c r="E83" s="250">
        <v>6260</v>
      </c>
      <c r="F83" s="142" t="s">
        <v>244</v>
      </c>
    </row>
    <row r="84" spans="1:6" ht="39.75" customHeight="1">
      <c r="A84" s="96">
        <v>1340</v>
      </c>
      <c r="B84" s="112" t="s">
        <v>211</v>
      </c>
      <c r="C84" s="109">
        <v>7421</v>
      </c>
      <c r="D84" s="250">
        <f>D87</f>
        <v>5997</v>
      </c>
      <c r="E84" s="250">
        <f>E87</f>
        <v>5997</v>
      </c>
      <c r="F84" s="256" t="s">
        <v>244</v>
      </c>
    </row>
    <row r="85" spans="1:6" s="105" customFormat="1" ht="18" customHeight="1">
      <c r="A85" s="93"/>
      <c r="B85" s="111" t="s">
        <v>212</v>
      </c>
      <c r="C85" s="92"/>
      <c r="D85" s="384"/>
      <c r="E85" s="384"/>
      <c r="F85" s="142"/>
    </row>
    <row r="86" spans="1:6" s="105" customFormat="1" ht="14.25">
      <c r="A86" s="93"/>
      <c r="B86" s="111" t="s">
        <v>93</v>
      </c>
      <c r="C86" s="92"/>
      <c r="D86" s="384"/>
      <c r="E86" s="384"/>
      <c r="F86" s="142"/>
    </row>
    <row r="87" spans="1:11" ht="60.75" customHeight="1">
      <c r="A87" s="94" t="s">
        <v>82</v>
      </c>
      <c r="B87" s="113" t="s">
        <v>213</v>
      </c>
      <c r="C87" s="92"/>
      <c r="D87" s="250">
        <f>E87</f>
        <v>5997</v>
      </c>
      <c r="E87" s="250">
        <v>5997</v>
      </c>
      <c r="F87" s="142" t="s">
        <v>244</v>
      </c>
      <c r="K87" s="318"/>
    </row>
    <row r="88" spans="1:6" s="105" customFormat="1" ht="19.5" customHeight="1">
      <c r="A88" s="96">
        <v>1350</v>
      </c>
      <c r="B88" s="112" t="s">
        <v>214</v>
      </c>
      <c r="C88" s="109">
        <v>7422</v>
      </c>
      <c r="D88" s="243">
        <f>E88</f>
        <v>197750.8</v>
      </c>
      <c r="E88" s="243">
        <f>E91+E98</f>
        <v>197750.8</v>
      </c>
      <c r="F88" s="256" t="s">
        <v>244</v>
      </c>
    </row>
    <row r="89" spans="1:6" s="105" customFormat="1" ht="14.25">
      <c r="A89" s="93"/>
      <c r="B89" s="111" t="s">
        <v>215</v>
      </c>
      <c r="C89" s="92"/>
      <c r="D89" s="384"/>
      <c r="E89" s="384"/>
      <c r="F89" s="142"/>
    </row>
    <row r="90" spans="1:6" s="102" customFormat="1" ht="13.5">
      <c r="A90" s="93"/>
      <c r="B90" s="111" t="s">
        <v>93</v>
      </c>
      <c r="C90" s="92"/>
      <c r="D90" s="384"/>
      <c r="E90" s="384"/>
      <c r="F90" s="142"/>
    </row>
    <row r="91" spans="1:6" ht="36" customHeight="1">
      <c r="A91" s="94" t="s">
        <v>281</v>
      </c>
      <c r="B91" s="113" t="s">
        <v>409</v>
      </c>
      <c r="C91" s="98"/>
      <c r="D91" s="250">
        <f aca="true" t="shared" si="1" ref="D91:D98">E91</f>
        <v>187750.8</v>
      </c>
      <c r="E91" s="250">
        <f>E92+E93+E94+E95+E96+E97</f>
        <v>187750.8</v>
      </c>
      <c r="F91" s="142" t="s">
        <v>244</v>
      </c>
    </row>
    <row r="92" spans="1:6" ht="59.25" customHeight="1">
      <c r="A92" s="93" t="s">
        <v>380</v>
      </c>
      <c r="B92" s="113" t="s">
        <v>427</v>
      </c>
      <c r="C92" s="98"/>
      <c r="D92" s="250">
        <f t="shared" si="1"/>
        <v>250</v>
      </c>
      <c r="E92" s="250">
        <v>250</v>
      </c>
      <c r="F92" s="142"/>
    </row>
    <row r="93" spans="1:6" ht="38.25" customHeight="1">
      <c r="A93" s="93" t="s">
        <v>381</v>
      </c>
      <c r="B93" s="113" t="s">
        <v>428</v>
      </c>
      <c r="C93" s="98"/>
      <c r="D93" s="250">
        <f t="shared" si="1"/>
        <v>650</v>
      </c>
      <c r="E93" s="250">
        <v>650</v>
      </c>
      <c r="F93" s="142"/>
    </row>
    <row r="94" spans="1:11" ht="45.75" customHeight="1">
      <c r="A94" s="93" t="s">
        <v>404</v>
      </c>
      <c r="B94" s="113" t="s">
        <v>429</v>
      </c>
      <c r="C94" s="98"/>
      <c r="D94" s="250">
        <f t="shared" si="1"/>
        <v>100000</v>
      </c>
      <c r="E94" s="250">
        <v>100000</v>
      </c>
      <c r="F94" s="142"/>
      <c r="K94" s="277"/>
    </row>
    <row r="95" spans="1:6" ht="32.25" customHeight="1">
      <c r="A95" s="93" t="s">
        <v>405</v>
      </c>
      <c r="B95" s="113" t="s">
        <v>430</v>
      </c>
      <c r="C95" s="98"/>
      <c r="D95" s="250">
        <f t="shared" si="1"/>
        <v>67825</v>
      </c>
      <c r="E95" s="250">
        <v>67825</v>
      </c>
      <c r="F95" s="142"/>
    </row>
    <row r="96" spans="1:6" ht="57" customHeight="1" thickBot="1">
      <c r="A96" s="93" t="s">
        <v>406</v>
      </c>
      <c r="B96" s="118" t="s">
        <v>431</v>
      </c>
      <c r="C96" s="98"/>
      <c r="D96" s="250">
        <f t="shared" si="1"/>
        <v>19023.8</v>
      </c>
      <c r="E96" s="250">
        <v>19023.8</v>
      </c>
      <c r="F96" s="142"/>
    </row>
    <row r="97" spans="1:6" ht="33" customHeight="1">
      <c r="A97" s="93" t="s">
        <v>408</v>
      </c>
      <c r="B97" s="304" t="s">
        <v>407</v>
      </c>
      <c r="C97" s="92"/>
      <c r="D97" s="250">
        <f t="shared" si="1"/>
        <v>2</v>
      </c>
      <c r="E97" s="250">
        <v>2</v>
      </c>
      <c r="F97" s="142"/>
    </row>
    <row r="98" spans="1:6" s="105" customFormat="1" ht="47.25" customHeight="1">
      <c r="A98" s="94" t="s">
        <v>282</v>
      </c>
      <c r="B98" s="113" t="s">
        <v>216</v>
      </c>
      <c r="C98" s="92"/>
      <c r="D98" s="250">
        <f t="shared" si="1"/>
        <v>10000</v>
      </c>
      <c r="E98" s="250">
        <v>10000</v>
      </c>
      <c r="F98" s="142" t="s">
        <v>244</v>
      </c>
    </row>
    <row r="99" spans="1:6" ht="21.75" customHeight="1">
      <c r="A99" s="96">
        <v>1360</v>
      </c>
      <c r="B99" s="112" t="s">
        <v>217</v>
      </c>
      <c r="C99" s="109">
        <v>7431</v>
      </c>
      <c r="D99" s="243">
        <f>D101</f>
        <v>6500</v>
      </c>
      <c r="E99" s="243">
        <f>E101</f>
        <v>6500</v>
      </c>
      <c r="F99" s="256" t="s">
        <v>244</v>
      </c>
    </row>
    <row r="100" spans="1:6" ht="19.5" customHeight="1">
      <c r="A100" s="93"/>
      <c r="B100" s="111" t="s">
        <v>93</v>
      </c>
      <c r="C100" s="92"/>
      <c r="D100" s="384"/>
      <c r="E100" s="384"/>
      <c r="F100" s="142"/>
    </row>
    <row r="101" spans="1:6" ht="52.5" customHeight="1">
      <c r="A101" s="94" t="s">
        <v>283</v>
      </c>
      <c r="B101" s="113" t="s">
        <v>218</v>
      </c>
      <c r="C101" s="99"/>
      <c r="D101" s="250">
        <f>E101</f>
        <v>6500</v>
      </c>
      <c r="E101" s="250">
        <v>6500</v>
      </c>
      <c r="F101" s="142" t="s">
        <v>244</v>
      </c>
    </row>
    <row r="102" spans="1:6" ht="33" customHeight="1">
      <c r="A102" s="96">
        <v>1370</v>
      </c>
      <c r="B102" s="112" t="s">
        <v>219</v>
      </c>
      <c r="C102" s="109">
        <v>7441</v>
      </c>
      <c r="D102" s="180">
        <f>E102</f>
        <v>30000</v>
      </c>
      <c r="E102" s="180">
        <f>E104</f>
        <v>30000</v>
      </c>
      <c r="F102" s="256" t="s">
        <v>244</v>
      </c>
    </row>
    <row r="103" spans="1:6" ht="19.5" customHeight="1">
      <c r="A103" s="93"/>
      <c r="B103" s="111" t="s">
        <v>93</v>
      </c>
      <c r="C103" s="92"/>
      <c r="D103" s="384"/>
      <c r="E103" s="178"/>
      <c r="F103" s="142"/>
    </row>
    <row r="104" spans="1:6" ht="114" customHeight="1">
      <c r="A104" s="94" t="s">
        <v>363</v>
      </c>
      <c r="B104" s="122" t="s">
        <v>220</v>
      </c>
      <c r="C104" s="99"/>
      <c r="D104" s="250">
        <f>E104</f>
        <v>30000</v>
      </c>
      <c r="E104" s="250">
        <v>30000</v>
      </c>
      <c r="F104" s="142" t="s">
        <v>244</v>
      </c>
    </row>
    <row r="105" spans="1:6" ht="21.75" customHeight="1">
      <c r="A105" s="96">
        <v>1380</v>
      </c>
      <c r="B105" s="112" t="s">
        <v>221</v>
      </c>
      <c r="C105" s="109">
        <v>7442</v>
      </c>
      <c r="D105" s="251">
        <f>F105</f>
        <v>0</v>
      </c>
      <c r="E105" s="250"/>
      <c r="F105" s="256">
        <f>F107</f>
        <v>0</v>
      </c>
    </row>
    <row r="106" spans="1:6" ht="17.25" customHeight="1">
      <c r="A106" s="93"/>
      <c r="B106" s="111" t="s">
        <v>93</v>
      </c>
      <c r="C106" s="92"/>
      <c r="D106" s="384"/>
      <c r="E106" s="178"/>
      <c r="F106" s="142"/>
    </row>
    <row r="107" spans="1:6" ht="112.5" customHeight="1">
      <c r="A107" s="94" t="s">
        <v>284</v>
      </c>
      <c r="B107" s="122" t="s">
        <v>222</v>
      </c>
      <c r="C107" s="99"/>
      <c r="D107" s="303">
        <f>F107</f>
        <v>0</v>
      </c>
      <c r="E107" s="392" t="s">
        <v>244</v>
      </c>
      <c r="F107" s="394">
        <v>0</v>
      </c>
    </row>
    <row r="108" spans="1:6" ht="28.5">
      <c r="A108" s="96" t="s">
        <v>83</v>
      </c>
      <c r="B108" s="112" t="s">
        <v>505</v>
      </c>
      <c r="C108" s="109">
        <v>7451</v>
      </c>
      <c r="D108" s="243">
        <f>D111</f>
        <v>2000</v>
      </c>
      <c r="E108" s="243">
        <f>E111</f>
        <v>2000</v>
      </c>
      <c r="F108" s="256"/>
    </row>
    <row r="109" spans="1:6" ht="14.25">
      <c r="A109" s="94"/>
      <c r="B109" s="111" t="s">
        <v>93</v>
      </c>
      <c r="C109" s="109"/>
      <c r="D109" s="384"/>
      <c r="E109" s="384"/>
      <c r="F109" s="142"/>
    </row>
    <row r="110" spans="1:6" ht="37.5" customHeight="1">
      <c r="A110" s="94" t="s">
        <v>84</v>
      </c>
      <c r="B110" s="113" t="s">
        <v>223</v>
      </c>
      <c r="C110" s="99"/>
      <c r="D110" s="392"/>
      <c r="E110" s="178" t="s">
        <v>244</v>
      </c>
      <c r="F110" s="142"/>
    </row>
    <row r="111" spans="1:6" ht="20.25" customHeight="1" thickBot="1">
      <c r="A111" s="97" t="s">
        <v>315</v>
      </c>
      <c r="B111" s="118" t="s">
        <v>255</v>
      </c>
      <c r="C111" s="119"/>
      <c r="D111" s="381">
        <f>E111</f>
        <v>2000</v>
      </c>
      <c r="E111" s="381">
        <v>2000</v>
      </c>
      <c r="F111" s="395"/>
    </row>
    <row r="112" spans="1:6" ht="10.5" customHeight="1">
      <c r="A112" s="264"/>
      <c r="B112" s="265"/>
      <c r="C112" s="263"/>
      <c r="D112" s="266"/>
      <c r="E112" s="267"/>
      <c r="F112" s="264"/>
    </row>
    <row r="113" spans="1:6" ht="18" customHeight="1">
      <c r="A113" s="414" t="s">
        <v>512</v>
      </c>
      <c r="B113" s="414"/>
      <c r="C113" s="414"/>
      <c r="D113" s="414"/>
      <c r="E113" s="414"/>
      <c r="F113" s="414"/>
    </row>
  </sheetData>
  <sheetProtection/>
  <mergeCells count="17">
    <mergeCell ref="F25:F26"/>
    <mergeCell ref="A113:F113"/>
    <mergeCell ref="B25:B26"/>
    <mergeCell ref="A25:A26"/>
    <mergeCell ref="C25:C26"/>
    <mergeCell ref="D25:D26"/>
    <mergeCell ref="E25:E26"/>
    <mergeCell ref="D1:F1"/>
    <mergeCell ref="A5:F5"/>
    <mergeCell ref="A7:A8"/>
    <mergeCell ref="B7:B8"/>
    <mergeCell ref="C7:C8"/>
    <mergeCell ref="C2:F2"/>
    <mergeCell ref="C3:F3"/>
    <mergeCell ref="D7:D8"/>
    <mergeCell ref="E7:F7"/>
    <mergeCell ref="B4:F4"/>
  </mergeCells>
  <printOptions/>
  <pageMargins left="0.2362204724409449" right="0.2362204724409449" top="0.2362204724409449" bottom="0.2" header="0.15748031496062992" footer="0.196850393700787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F1" sqref="F1:H1"/>
    </sheetView>
  </sheetViews>
  <sheetFormatPr defaultColWidth="9.140625" defaultRowHeight="12.75"/>
  <cols>
    <col min="1" max="1" width="5.140625" style="34" customWidth="1"/>
    <col min="2" max="2" width="5.421875" style="59" customWidth="1"/>
    <col min="3" max="3" width="5.421875" style="60" customWidth="1"/>
    <col min="4" max="4" width="5.7109375" style="61" customWidth="1"/>
    <col min="5" max="5" width="46.421875" style="55" customWidth="1"/>
    <col min="6" max="6" width="16.57421875" style="128" customWidth="1"/>
    <col min="7" max="7" width="12.57421875" style="129" customWidth="1"/>
    <col min="8" max="8" width="11.57421875" style="128" customWidth="1"/>
    <col min="9" max="9" width="11.7109375" style="29" customWidth="1"/>
    <col min="10" max="10" width="15.57421875" style="29" customWidth="1"/>
    <col min="11" max="11" width="15.8515625" style="29" customWidth="1"/>
    <col min="12" max="12" width="11.7109375" style="29" bestFit="1" customWidth="1"/>
    <col min="13" max="16384" width="9.140625" style="29" customWidth="1"/>
  </cols>
  <sheetData>
    <row r="1" spans="6:8" ht="17.25">
      <c r="F1" s="476" t="s">
        <v>527</v>
      </c>
      <c r="G1" s="476"/>
      <c r="H1" s="476"/>
    </row>
    <row r="2" spans="6:8" ht="17.25">
      <c r="F2" s="421" t="s">
        <v>385</v>
      </c>
      <c r="G2" s="421"/>
      <c r="H2" s="421"/>
    </row>
    <row r="3" spans="6:8" ht="17.25">
      <c r="F3" s="421" t="s">
        <v>402</v>
      </c>
      <c r="G3" s="421"/>
      <c r="H3" s="421"/>
    </row>
    <row r="4" spans="5:9" ht="17.25">
      <c r="E4" s="436" t="s">
        <v>515</v>
      </c>
      <c r="F4" s="436"/>
      <c r="G4" s="436"/>
      <c r="H4" s="436"/>
      <c r="I4" s="436"/>
    </row>
    <row r="5" spans="6:8" ht="17.25">
      <c r="F5" s="422"/>
      <c r="G5" s="422"/>
      <c r="H5" s="422"/>
    </row>
    <row r="6" spans="1:8" ht="36" customHeight="1">
      <c r="A6" s="425" t="s">
        <v>285</v>
      </c>
      <c r="B6" s="425"/>
      <c r="C6" s="425"/>
      <c r="D6" s="425"/>
      <c r="E6" s="425"/>
      <c r="F6" s="425"/>
      <c r="G6" s="425"/>
      <c r="H6" s="425"/>
    </row>
    <row r="7" spans="2:7" ht="18" thickBot="1">
      <c r="B7" s="35"/>
      <c r="C7" s="36"/>
      <c r="D7" s="36"/>
      <c r="E7" s="37"/>
      <c r="G7" s="129" t="s">
        <v>293</v>
      </c>
    </row>
    <row r="8" spans="1:8" s="39" customFormat="1" ht="15.75" customHeight="1">
      <c r="A8" s="426" t="s">
        <v>286</v>
      </c>
      <c r="B8" s="428" t="s">
        <v>287</v>
      </c>
      <c r="C8" s="430" t="s">
        <v>288</v>
      </c>
      <c r="D8" s="430" t="s">
        <v>289</v>
      </c>
      <c r="E8" s="432" t="s">
        <v>290</v>
      </c>
      <c r="F8" s="434" t="s">
        <v>291</v>
      </c>
      <c r="G8" s="423" t="s">
        <v>292</v>
      </c>
      <c r="H8" s="424"/>
    </row>
    <row r="9" spans="1:8" s="40" customFormat="1" ht="39" customHeight="1">
      <c r="A9" s="427"/>
      <c r="B9" s="429"/>
      <c r="C9" s="431"/>
      <c r="D9" s="431"/>
      <c r="E9" s="433"/>
      <c r="F9" s="435"/>
      <c r="G9" s="98" t="s">
        <v>250</v>
      </c>
      <c r="H9" s="143" t="s">
        <v>251</v>
      </c>
    </row>
    <row r="10" spans="1:8" s="41" customFormat="1" ht="17.25">
      <c r="A10" s="162" t="s">
        <v>17</v>
      </c>
      <c r="B10" s="148" t="s">
        <v>18</v>
      </c>
      <c r="C10" s="148" t="s">
        <v>362</v>
      </c>
      <c r="D10" s="148" t="s">
        <v>296</v>
      </c>
      <c r="E10" s="148" t="s">
        <v>297</v>
      </c>
      <c r="F10" s="98" t="s">
        <v>298</v>
      </c>
      <c r="G10" s="98" t="s">
        <v>299</v>
      </c>
      <c r="H10" s="133" t="s">
        <v>300</v>
      </c>
    </row>
    <row r="11" spans="1:12" s="42" customFormat="1" ht="44.25">
      <c r="A11" s="163">
        <v>2000</v>
      </c>
      <c r="B11" s="149" t="s">
        <v>243</v>
      </c>
      <c r="C11" s="150" t="s">
        <v>244</v>
      </c>
      <c r="D11" s="151" t="s">
        <v>244</v>
      </c>
      <c r="E11" s="152" t="s">
        <v>171</v>
      </c>
      <c r="F11" s="251">
        <f>G11+H11</f>
        <v>3103724.6</v>
      </c>
      <c r="G11" s="251">
        <f>G12+G24+G29+G40+G48+G53+G58+G69+G80+G87</f>
        <v>3095576.7</v>
      </c>
      <c r="H11" s="252">
        <f>H12+H24+H29+H40+H48+H58+H69+H80</f>
        <v>8147.9</v>
      </c>
      <c r="J11" s="367"/>
      <c r="L11" s="367"/>
    </row>
    <row r="12" spans="1:12" s="43" customFormat="1" ht="46.5">
      <c r="A12" s="48">
        <v>2100</v>
      </c>
      <c r="B12" s="45" t="s">
        <v>65</v>
      </c>
      <c r="C12" s="45" t="s">
        <v>16</v>
      </c>
      <c r="D12" s="45" t="s">
        <v>16</v>
      </c>
      <c r="E12" s="154" t="s">
        <v>170</v>
      </c>
      <c r="F12" s="243">
        <f>F14+F17+F21</f>
        <v>547321.2</v>
      </c>
      <c r="G12" s="243">
        <f>G14+G17+G21</f>
        <v>546421.2</v>
      </c>
      <c r="H12" s="274">
        <f>H14+H17</f>
        <v>900</v>
      </c>
      <c r="J12" s="281"/>
      <c r="K12" s="281"/>
      <c r="L12" s="281"/>
    </row>
    <row r="13" spans="1:8" ht="17.25">
      <c r="A13" s="44"/>
      <c r="B13" s="45"/>
      <c r="C13" s="45"/>
      <c r="D13" s="45"/>
      <c r="E13" s="155" t="s">
        <v>301</v>
      </c>
      <c r="F13" s="384"/>
      <c r="G13" s="384"/>
      <c r="H13" s="390"/>
    </row>
    <row r="14" spans="1:8" s="46" customFormat="1" ht="40.5">
      <c r="A14" s="44">
        <v>2110</v>
      </c>
      <c r="B14" s="45" t="s">
        <v>65</v>
      </c>
      <c r="C14" s="45" t="s">
        <v>17</v>
      </c>
      <c r="D14" s="45" t="s">
        <v>16</v>
      </c>
      <c r="E14" s="156" t="s">
        <v>302</v>
      </c>
      <c r="F14" s="243">
        <f>G14+H14</f>
        <v>466830</v>
      </c>
      <c r="G14" s="243">
        <f>G16</f>
        <v>465930</v>
      </c>
      <c r="H14" s="274">
        <f>H16</f>
        <v>900</v>
      </c>
    </row>
    <row r="15" spans="1:8" s="46" customFormat="1" ht="15" customHeight="1">
      <c r="A15" s="44"/>
      <c r="B15" s="45"/>
      <c r="C15" s="45"/>
      <c r="D15" s="45"/>
      <c r="E15" s="155" t="s">
        <v>303</v>
      </c>
      <c r="F15" s="253"/>
      <c r="G15" s="253"/>
      <c r="H15" s="254"/>
    </row>
    <row r="16" spans="1:8" ht="27">
      <c r="A16" s="44">
        <v>2111</v>
      </c>
      <c r="B16" s="47" t="s">
        <v>65</v>
      </c>
      <c r="C16" s="47" t="s">
        <v>17</v>
      </c>
      <c r="D16" s="47" t="s">
        <v>17</v>
      </c>
      <c r="E16" s="155" t="s">
        <v>304</v>
      </c>
      <c r="F16" s="251">
        <f>G16+H16</f>
        <v>466830</v>
      </c>
      <c r="G16" s="250">
        <v>465930</v>
      </c>
      <c r="H16" s="252">
        <v>900</v>
      </c>
    </row>
    <row r="17" spans="1:11" ht="17.25">
      <c r="A17" s="44">
        <v>2130</v>
      </c>
      <c r="B17" s="45" t="s">
        <v>65</v>
      </c>
      <c r="C17" s="45" t="s">
        <v>362</v>
      </c>
      <c r="D17" s="45" t="s">
        <v>16</v>
      </c>
      <c r="E17" s="156" t="s">
        <v>305</v>
      </c>
      <c r="F17" s="251">
        <f>G17+H17</f>
        <v>71491.2</v>
      </c>
      <c r="G17" s="251">
        <f>G19+G20</f>
        <v>71491.2</v>
      </c>
      <c r="H17" s="252">
        <f>H19+H20</f>
        <v>0</v>
      </c>
      <c r="K17" s="280"/>
    </row>
    <row r="18" spans="1:10" s="46" customFormat="1" ht="15" customHeight="1">
      <c r="A18" s="44"/>
      <c r="B18" s="45"/>
      <c r="C18" s="45"/>
      <c r="D18" s="45"/>
      <c r="E18" s="155" t="s">
        <v>303</v>
      </c>
      <c r="F18" s="253"/>
      <c r="G18" s="253"/>
      <c r="H18" s="254"/>
      <c r="J18" s="29"/>
    </row>
    <row r="19" spans="1:10" s="46" customFormat="1" ht="15" customHeight="1">
      <c r="A19" s="44">
        <v>2133</v>
      </c>
      <c r="B19" s="45" t="s">
        <v>65</v>
      </c>
      <c r="C19" s="45" t="s">
        <v>362</v>
      </c>
      <c r="D19" s="45" t="s">
        <v>17</v>
      </c>
      <c r="E19" s="155" t="s">
        <v>294</v>
      </c>
      <c r="F19" s="251">
        <f>G19+H19</f>
        <v>5997</v>
      </c>
      <c r="G19" s="251">
        <v>5997</v>
      </c>
      <c r="H19" s="252">
        <v>0</v>
      </c>
      <c r="J19" s="29"/>
    </row>
    <row r="20" spans="1:8" ht="17.25">
      <c r="A20" s="44">
        <v>2133</v>
      </c>
      <c r="B20" s="47" t="s">
        <v>65</v>
      </c>
      <c r="C20" s="47" t="s">
        <v>362</v>
      </c>
      <c r="D20" s="47" t="s">
        <v>362</v>
      </c>
      <c r="E20" s="155" t="s">
        <v>306</v>
      </c>
      <c r="F20" s="251">
        <f>G20+H20</f>
        <v>65494.2</v>
      </c>
      <c r="G20" s="251">
        <v>65494.2</v>
      </c>
      <c r="H20" s="252">
        <v>0</v>
      </c>
    </row>
    <row r="21" spans="1:8" ht="27">
      <c r="A21" s="44">
        <v>2160</v>
      </c>
      <c r="B21" s="45" t="s">
        <v>65</v>
      </c>
      <c r="C21" s="45" t="s">
        <v>298</v>
      </c>
      <c r="D21" s="45" t="s">
        <v>16</v>
      </c>
      <c r="E21" s="156" t="s">
        <v>313</v>
      </c>
      <c r="F21" s="251">
        <f>G21</f>
        <v>9000</v>
      </c>
      <c r="G21" s="251">
        <f>G23</f>
        <v>9000</v>
      </c>
      <c r="H21" s="252"/>
    </row>
    <row r="22" spans="1:10" s="46" customFormat="1" ht="15" customHeight="1">
      <c r="A22" s="44"/>
      <c r="B22" s="45"/>
      <c r="C22" s="45"/>
      <c r="D22" s="45"/>
      <c r="E22" s="155" t="s">
        <v>303</v>
      </c>
      <c r="F22" s="253"/>
      <c r="G22" s="253"/>
      <c r="H22" s="254"/>
      <c r="J22" s="29"/>
    </row>
    <row r="23" spans="1:14" ht="27">
      <c r="A23" s="314">
        <v>2161</v>
      </c>
      <c r="B23" s="315" t="s">
        <v>65</v>
      </c>
      <c r="C23" s="315" t="s">
        <v>298</v>
      </c>
      <c r="D23" s="315" t="s">
        <v>17</v>
      </c>
      <c r="E23" s="155" t="s">
        <v>314</v>
      </c>
      <c r="F23" s="251">
        <f>G23</f>
        <v>9000</v>
      </c>
      <c r="G23" s="251">
        <v>9000</v>
      </c>
      <c r="H23" s="252"/>
      <c r="J23" s="420"/>
      <c r="K23" s="420"/>
      <c r="L23" s="420"/>
      <c r="M23" s="420"/>
      <c r="N23" s="420"/>
    </row>
    <row r="24" spans="1:14" ht="17.25">
      <c r="A24" s="48">
        <v>2200</v>
      </c>
      <c r="B24" s="327" t="s">
        <v>438</v>
      </c>
      <c r="C24" s="45" t="s">
        <v>16</v>
      </c>
      <c r="D24" s="307" t="s">
        <v>16</v>
      </c>
      <c r="E24" s="328" t="s">
        <v>450</v>
      </c>
      <c r="F24" s="251">
        <f>G24+H24</f>
        <v>28000</v>
      </c>
      <c r="G24" s="251">
        <f>G26</f>
        <v>9000</v>
      </c>
      <c r="H24" s="252">
        <f>H26</f>
        <v>19000</v>
      </c>
      <c r="J24" s="338"/>
      <c r="K24" s="338"/>
      <c r="L24" s="338"/>
      <c r="M24" s="338"/>
      <c r="N24" s="338"/>
    </row>
    <row r="25" spans="1:14" ht="17.25">
      <c r="A25" s="335"/>
      <c r="B25" s="327"/>
      <c r="C25" s="341"/>
      <c r="D25" s="342"/>
      <c r="E25" s="329" t="s">
        <v>301</v>
      </c>
      <c r="F25" s="251"/>
      <c r="G25" s="251"/>
      <c r="H25" s="252"/>
      <c r="J25" s="338"/>
      <c r="K25" s="338"/>
      <c r="L25" s="338"/>
      <c r="M25" s="338"/>
      <c r="N25" s="338"/>
    </row>
    <row r="26" spans="1:14" ht="17.25">
      <c r="A26" s="44">
        <v>2250</v>
      </c>
      <c r="B26" s="327" t="s">
        <v>438</v>
      </c>
      <c r="C26" s="45" t="s">
        <v>297</v>
      </c>
      <c r="D26" s="307" t="s">
        <v>16</v>
      </c>
      <c r="E26" s="330" t="s">
        <v>440</v>
      </c>
      <c r="F26" s="251">
        <f>G26+H26</f>
        <v>28000</v>
      </c>
      <c r="G26" s="251">
        <f>G28</f>
        <v>9000</v>
      </c>
      <c r="H26" s="252">
        <f>H28</f>
        <v>19000</v>
      </c>
      <c r="J26" s="338"/>
      <c r="K26" s="338"/>
      <c r="L26" s="338"/>
      <c r="M26" s="338"/>
      <c r="N26" s="338"/>
    </row>
    <row r="27" spans="1:14" ht="17.25">
      <c r="A27" s="44"/>
      <c r="B27" s="327"/>
      <c r="C27" s="45"/>
      <c r="D27" s="307"/>
      <c r="E27" s="329" t="s">
        <v>303</v>
      </c>
      <c r="F27" s="251"/>
      <c r="G27" s="251"/>
      <c r="H27" s="252"/>
      <c r="J27" s="338"/>
      <c r="K27" s="338"/>
      <c r="L27" s="338"/>
      <c r="M27" s="338"/>
      <c r="N27" s="338"/>
    </row>
    <row r="28" spans="1:14" ht="17.25">
      <c r="A28" s="44">
        <v>2251</v>
      </c>
      <c r="B28" s="331" t="s">
        <v>438</v>
      </c>
      <c r="C28" s="47" t="s">
        <v>297</v>
      </c>
      <c r="D28" s="309" t="s">
        <v>17</v>
      </c>
      <c r="E28" s="329" t="s">
        <v>440</v>
      </c>
      <c r="F28" s="251">
        <f>G28+H28</f>
        <v>28000</v>
      </c>
      <c r="G28" s="251">
        <v>9000</v>
      </c>
      <c r="H28" s="252">
        <v>19000</v>
      </c>
      <c r="J28" s="338"/>
      <c r="K28" s="338"/>
      <c r="L28" s="338"/>
      <c r="M28" s="338"/>
      <c r="N28" s="338"/>
    </row>
    <row r="29" spans="1:10" s="43" customFormat="1" ht="33">
      <c r="A29" s="48">
        <v>2400</v>
      </c>
      <c r="B29" s="45" t="s">
        <v>66</v>
      </c>
      <c r="C29" s="45" t="s">
        <v>16</v>
      </c>
      <c r="D29" s="45" t="s">
        <v>16</v>
      </c>
      <c r="E29" s="154" t="s">
        <v>169</v>
      </c>
      <c r="F29" s="251">
        <f>G29+H29</f>
        <v>5300</v>
      </c>
      <c r="G29" s="251">
        <f>G31</f>
        <v>25200</v>
      </c>
      <c r="H29" s="252">
        <f>H31+H38</f>
        <v>-19900</v>
      </c>
      <c r="J29" s="282"/>
    </row>
    <row r="30" spans="1:8" ht="13.5" customHeight="1">
      <c r="A30" s="44"/>
      <c r="B30" s="45"/>
      <c r="C30" s="45"/>
      <c r="D30" s="45"/>
      <c r="E30" s="155" t="s">
        <v>301</v>
      </c>
      <c r="F30" s="384"/>
      <c r="G30" s="384"/>
      <c r="H30" s="390"/>
    </row>
    <row r="31" spans="1:8" ht="17.25">
      <c r="A31" s="44">
        <v>2450</v>
      </c>
      <c r="B31" s="45" t="s">
        <v>66</v>
      </c>
      <c r="C31" s="45" t="s">
        <v>297</v>
      </c>
      <c r="D31" s="45" t="s">
        <v>16</v>
      </c>
      <c r="E31" s="156" t="s">
        <v>316</v>
      </c>
      <c r="F31" s="250">
        <f>F33+F34</f>
        <v>36300</v>
      </c>
      <c r="G31" s="251">
        <f>G33+G34</f>
        <v>25200</v>
      </c>
      <c r="H31" s="252">
        <f>H33+H34</f>
        <v>11100</v>
      </c>
    </row>
    <row r="32" spans="1:10" s="46" customFormat="1" ht="15" customHeight="1">
      <c r="A32" s="44"/>
      <c r="B32" s="45"/>
      <c r="C32" s="45"/>
      <c r="D32" s="45"/>
      <c r="E32" s="155" t="s">
        <v>303</v>
      </c>
      <c r="F32" s="178"/>
      <c r="G32" s="253"/>
      <c r="H32" s="254"/>
      <c r="J32" s="29"/>
    </row>
    <row r="33" spans="1:8" ht="18" customHeight="1">
      <c r="A33" s="44">
        <v>2451</v>
      </c>
      <c r="B33" s="47" t="s">
        <v>66</v>
      </c>
      <c r="C33" s="47" t="s">
        <v>297</v>
      </c>
      <c r="D33" s="47" t="s">
        <v>17</v>
      </c>
      <c r="E33" s="155" t="s">
        <v>317</v>
      </c>
      <c r="F33" s="250">
        <f>G33+H33</f>
        <v>20000</v>
      </c>
      <c r="G33" s="251">
        <v>10000</v>
      </c>
      <c r="H33" s="252">
        <v>10000</v>
      </c>
    </row>
    <row r="34" spans="1:8" ht="15.75" customHeight="1">
      <c r="A34" s="44">
        <v>2455</v>
      </c>
      <c r="B34" s="47" t="s">
        <v>66</v>
      </c>
      <c r="C34" s="47" t="s">
        <v>297</v>
      </c>
      <c r="D34" s="47" t="s">
        <v>297</v>
      </c>
      <c r="E34" s="155" t="s">
        <v>318</v>
      </c>
      <c r="F34" s="250">
        <f>G34+H34</f>
        <v>16300</v>
      </c>
      <c r="G34" s="251">
        <v>15200</v>
      </c>
      <c r="H34" s="252">
        <v>1100</v>
      </c>
    </row>
    <row r="35" spans="1:8" ht="0.75" customHeight="1" hidden="1">
      <c r="A35" s="44">
        <v>2470</v>
      </c>
      <c r="B35" s="332" t="s">
        <v>66</v>
      </c>
      <c r="C35" s="45" t="s">
        <v>299</v>
      </c>
      <c r="D35" s="307" t="s">
        <v>16</v>
      </c>
      <c r="E35" s="330" t="s">
        <v>441</v>
      </c>
      <c r="F35" s="250">
        <f>G35</f>
        <v>0</v>
      </c>
      <c r="G35" s="251">
        <f>G37</f>
        <v>0</v>
      </c>
      <c r="H35" s="252"/>
    </row>
    <row r="36" spans="1:8" ht="16.5" customHeight="1" hidden="1">
      <c r="A36" s="44"/>
      <c r="B36" s="327"/>
      <c r="C36" s="45"/>
      <c r="D36" s="307"/>
      <c r="E36" s="329" t="s">
        <v>303</v>
      </c>
      <c r="F36" s="250"/>
      <c r="G36" s="251"/>
      <c r="H36" s="252"/>
    </row>
    <row r="37" spans="1:8" ht="16.5" customHeight="1" hidden="1">
      <c r="A37" s="44">
        <v>2473</v>
      </c>
      <c r="B37" s="47" t="s">
        <v>66</v>
      </c>
      <c r="C37" s="47" t="s">
        <v>299</v>
      </c>
      <c r="D37" s="47" t="s">
        <v>362</v>
      </c>
      <c r="E37" s="155" t="s">
        <v>442</v>
      </c>
      <c r="F37" s="250">
        <f>G37</f>
        <v>0</v>
      </c>
      <c r="G37" s="251">
        <v>0</v>
      </c>
      <c r="H37" s="252"/>
    </row>
    <row r="38" spans="1:10" s="46" customFormat="1" ht="26.25" customHeight="1">
      <c r="A38" s="44">
        <v>2490</v>
      </c>
      <c r="B38" s="45" t="s">
        <v>66</v>
      </c>
      <c r="C38" s="45" t="s">
        <v>319</v>
      </c>
      <c r="D38" s="45" t="s">
        <v>16</v>
      </c>
      <c r="E38" s="156" t="s">
        <v>320</v>
      </c>
      <c r="F38" s="251">
        <f>H38</f>
        <v>-31000</v>
      </c>
      <c r="G38" s="251"/>
      <c r="H38" s="252">
        <f>H39</f>
        <v>-31000</v>
      </c>
      <c r="J38" s="29"/>
    </row>
    <row r="39" spans="1:8" ht="27">
      <c r="A39" s="44">
        <v>2491</v>
      </c>
      <c r="B39" s="47" t="s">
        <v>66</v>
      </c>
      <c r="C39" s="47" t="s">
        <v>319</v>
      </c>
      <c r="D39" s="47" t="s">
        <v>17</v>
      </c>
      <c r="E39" s="155" t="s">
        <v>320</v>
      </c>
      <c r="F39" s="251">
        <f>H39</f>
        <v>-31000</v>
      </c>
      <c r="G39" s="251"/>
      <c r="H39" s="252">
        <v>-31000</v>
      </c>
    </row>
    <row r="40" spans="1:10" s="43" customFormat="1" ht="46.5">
      <c r="A40" s="48">
        <v>2500</v>
      </c>
      <c r="B40" s="45" t="s">
        <v>67</v>
      </c>
      <c r="C40" s="45" t="s">
        <v>16</v>
      </c>
      <c r="D40" s="45" t="s">
        <v>16</v>
      </c>
      <c r="E40" s="154" t="s">
        <v>168</v>
      </c>
      <c r="F40" s="180">
        <f>G40+H40</f>
        <v>611882.7000000001</v>
      </c>
      <c r="G40" s="180">
        <f>G42+G45</f>
        <v>603734.8</v>
      </c>
      <c r="H40" s="255">
        <f>H42+H45</f>
        <v>8147.9</v>
      </c>
      <c r="J40" s="282"/>
    </row>
    <row r="41" spans="1:8" ht="13.5" customHeight="1">
      <c r="A41" s="44"/>
      <c r="B41" s="45"/>
      <c r="C41" s="45"/>
      <c r="D41" s="45"/>
      <c r="E41" s="155" t="s">
        <v>301</v>
      </c>
      <c r="F41" s="384"/>
      <c r="G41" s="384"/>
      <c r="H41" s="390"/>
    </row>
    <row r="42" spans="1:8" ht="17.25">
      <c r="A42" s="44">
        <v>2510</v>
      </c>
      <c r="B42" s="45" t="s">
        <v>67</v>
      </c>
      <c r="C42" s="45" t="s">
        <v>17</v>
      </c>
      <c r="D42" s="45" t="s">
        <v>16</v>
      </c>
      <c r="E42" s="156" t="s">
        <v>321</v>
      </c>
      <c r="F42" s="180">
        <f>G42+H42</f>
        <v>553472.8</v>
      </c>
      <c r="G42" s="180">
        <f>G44</f>
        <v>553472.8</v>
      </c>
      <c r="H42" s="252">
        <f>H44</f>
        <v>0</v>
      </c>
    </row>
    <row r="43" spans="1:11" s="46" customFormat="1" ht="15" customHeight="1">
      <c r="A43" s="44"/>
      <c r="B43" s="45"/>
      <c r="C43" s="45"/>
      <c r="D43" s="45"/>
      <c r="E43" s="155" t="s">
        <v>303</v>
      </c>
      <c r="F43" s="253"/>
      <c r="G43" s="253"/>
      <c r="H43" s="254"/>
      <c r="I43" s="380"/>
      <c r="J43" s="380"/>
      <c r="K43" s="380"/>
    </row>
    <row r="44" spans="1:8" ht="17.25">
      <c r="A44" s="44">
        <v>2511</v>
      </c>
      <c r="B44" s="47" t="s">
        <v>67</v>
      </c>
      <c r="C44" s="47" t="s">
        <v>17</v>
      </c>
      <c r="D44" s="47" t="s">
        <v>17</v>
      </c>
      <c r="E44" s="260" t="s">
        <v>321</v>
      </c>
      <c r="F44" s="180">
        <f>G44+H44</f>
        <v>553472.8</v>
      </c>
      <c r="G44" s="180">
        <v>553472.8</v>
      </c>
      <c r="H44" s="252">
        <v>0</v>
      </c>
    </row>
    <row r="45" spans="1:8" ht="27">
      <c r="A45" s="44">
        <v>2560</v>
      </c>
      <c r="B45" s="45" t="s">
        <v>67</v>
      </c>
      <c r="C45" s="45" t="s">
        <v>298</v>
      </c>
      <c r="D45" s="45" t="s">
        <v>16</v>
      </c>
      <c r="E45" s="156" t="s">
        <v>143</v>
      </c>
      <c r="F45" s="180">
        <f>G45</f>
        <v>50262</v>
      </c>
      <c r="G45" s="180">
        <f>G47</f>
        <v>50262</v>
      </c>
      <c r="H45" s="252">
        <f>H47</f>
        <v>8147.9</v>
      </c>
    </row>
    <row r="46" spans="1:8" ht="17.25">
      <c r="A46" s="44"/>
      <c r="B46" s="45"/>
      <c r="C46" s="45"/>
      <c r="D46" s="45"/>
      <c r="E46" s="155" t="s">
        <v>303</v>
      </c>
      <c r="F46" s="180"/>
      <c r="G46" s="180"/>
      <c r="H46" s="252"/>
    </row>
    <row r="47" spans="1:8" ht="27">
      <c r="A47" s="44">
        <v>2561</v>
      </c>
      <c r="B47" s="47" t="s">
        <v>67</v>
      </c>
      <c r="C47" s="47" t="s">
        <v>298</v>
      </c>
      <c r="D47" s="47" t="s">
        <v>17</v>
      </c>
      <c r="E47" s="155" t="s">
        <v>322</v>
      </c>
      <c r="F47" s="250">
        <f>G47+H47</f>
        <v>58409.9</v>
      </c>
      <c r="G47" s="180">
        <v>50262</v>
      </c>
      <c r="H47" s="252">
        <v>8147.9</v>
      </c>
    </row>
    <row r="48" spans="1:10" s="43" customFormat="1" ht="46.5">
      <c r="A48" s="48">
        <v>2600</v>
      </c>
      <c r="B48" s="45" t="s">
        <v>68</v>
      </c>
      <c r="C48" s="45" t="s">
        <v>16</v>
      </c>
      <c r="D48" s="45" t="s">
        <v>16</v>
      </c>
      <c r="E48" s="154" t="s">
        <v>167</v>
      </c>
      <c r="F48" s="243">
        <f>G48+H48</f>
        <v>28375</v>
      </c>
      <c r="G48" s="243">
        <f>G50</f>
        <v>28375</v>
      </c>
      <c r="H48" s="274">
        <v>0</v>
      </c>
      <c r="J48" s="282"/>
    </row>
    <row r="49" spans="1:8" ht="13.5" customHeight="1">
      <c r="A49" s="44"/>
      <c r="B49" s="45"/>
      <c r="C49" s="45"/>
      <c r="D49" s="45"/>
      <c r="E49" s="155" t="s">
        <v>301</v>
      </c>
      <c r="F49" s="384"/>
      <c r="G49" s="384"/>
      <c r="H49" s="390"/>
    </row>
    <row r="50" spans="1:8" ht="17.25">
      <c r="A50" s="44">
        <v>2640</v>
      </c>
      <c r="B50" s="45" t="s">
        <v>68</v>
      </c>
      <c r="C50" s="45" t="s">
        <v>296</v>
      </c>
      <c r="D50" s="45" t="s">
        <v>16</v>
      </c>
      <c r="E50" s="156" t="s">
        <v>323</v>
      </c>
      <c r="F50" s="243">
        <f>G50+H50</f>
        <v>28375</v>
      </c>
      <c r="G50" s="251">
        <f>G52</f>
        <v>28375</v>
      </c>
      <c r="H50" s="254"/>
    </row>
    <row r="51" spans="1:10" s="46" customFormat="1" ht="15" customHeight="1">
      <c r="A51" s="44"/>
      <c r="B51" s="45"/>
      <c r="C51" s="45"/>
      <c r="D51" s="45"/>
      <c r="E51" s="155" t="s">
        <v>303</v>
      </c>
      <c r="F51" s="253"/>
      <c r="G51" s="253"/>
      <c r="H51" s="390"/>
      <c r="J51" s="29"/>
    </row>
    <row r="52" spans="1:8" ht="15.75" customHeight="1">
      <c r="A52" s="44">
        <v>2641</v>
      </c>
      <c r="B52" s="47" t="s">
        <v>68</v>
      </c>
      <c r="C52" s="47" t="s">
        <v>296</v>
      </c>
      <c r="D52" s="47" t="s">
        <v>17</v>
      </c>
      <c r="E52" s="155" t="s">
        <v>324</v>
      </c>
      <c r="F52" s="243">
        <f>G52+H52</f>
        <v>28375</v>
      </c>
      <c r="G52" s="251">
        <v>28375</v>
      </c>
      <c r="H52" s="252"/>
    </row>
    <row r="53" spans="1:8" ht="17.25" hidden="1">
      <c r="A53" s="48">
        <v>2700</v>
      </c>
      <c r="B53" s="332" t="s">
        <v>443</v>
      </c>
      <c r="C53" s="45" t="s">
        <v>16</v>
      </c>
      <c r="D53" s="307" t="s">
        <v>16</v>
      </c>
      <c r="E53" s="334" t="s">
        <v>445</v>
      </c>
      <c r="F53" s="243">
        <f>G53</f>
        <v>0</v>
      </c>
      <c r="G53" s="251">
        <f>G55</f>
        <v>0</v>
      </c>
      <c r="H53" s="252"/>
    </row>
    <row r="54" spans="1:8" ht="17.25" hidden="1">
      <c r="A54" s="335"/>
      <c r="B54" s="327"/>
      <c r="C54" s="341"/>
      <c r="D54" s="342"/>
      <c r="E54" s="329" t="s">
        <v>301</v>
      </c>
      <c r="F54" s="243"/>
      <c r="G54" s="251"/>
      <c r="H54" s="252"/>
    </row>
    <row r="55" spans="1:8" ht="17.25" hidden="1">
      <c r="A55" s="44">
        <v>2760</v>
      </c>
      <c r="B55" s="332" t="s">
        <v>443</v>
      </c>
      <c r="C55" s="45" t="s">
        <v>298</v>
      </c>
      <c r="D55" s="307" t="s">
        <v>16</v>
      </c>
      <c r="E55" s="330" t="s">
        <v>444</v>
      </c>
      <c r="F55" s="243">
        <f>G55</f>
        <v>0</v>
      </c>
      <c r="G55" s="251">
        <f>G57</f>
        <v>0</v>
      </c>
      <c r="H55" s="252"/>
    </row>
    <row r="56" spans="1:8" ht="17.25" hidden="1">
      <c r="A56" s="44"/>
      <c r="B56" s="327"/>
      <c r="C56" s="45"/>
      <c r="D56" s="307"/>
      <c r="E56" s="329" t="s">
        <v>303</v>
      </c>
      <c r="F56" s="243"/>
      <c r="G56" s="251"/>
      <c r="H56" s="252"/>
    </row>
    <row r="57" spans="1:8" ht="17.25" hidden="1">
      <c r="A57" s="44">
        <v>2762</v>
      </c>
      <c r="B57" s="333" t="s">
        <v>443</v>
      </c>
      <c r="C57" s="47" t="s">
        <v>298</v>
      </c>
      <c r="D57" s="309" t="s">
        <v>18</v>
      </c>
      <c r="E57" s="329" t="s">
        <v>444</v>
      </c>
      <c r="F57" s="243">
        <f>G57</f>
        <v>0</v>
      </c>
      <c r="G57" s="251">
        <v>0</v>
      </c>
      <c r="H57" s="252"/>
    </row>
    <row r="58" spans="1:10" s="43" customFormat="1" ht="33">
      <c r="A58" s="48">
        <v>2800</v>
      </c>
      <c r="B58" s="45" t="s">
        <v>69</v>
      </c>
      <c r="C58" s="45" t="s">
        <v>16</v>
      </c>
      <c r="D58" s="45" t="s">
        <v>16</v>
      </c>
      <c r="E58" s="154" t="s">
        <v>166</v>
      </c>
      <c r="F58" s="180">
        <f>F60+F63</f>
        <v>284870.80000000005</v>
      </c>
      <c r="G58" s="180">
        <f>G60+G63</f>
        <v>284870.80000000005</v>
      </c>
      <c r="H58" s="255">
        <f>H63</f>
        <v>0</v>
      </c>
      <c r="J58" s="282"/>
    </row>
    <row r="59" spans="1:8" ht="13.5" customHeight="1">
      <c r="A59" s="44"/>
      <c r="B59" s="45"/>
      <c r="C59" s="45"/>
      <c r="D59" s="45"/>
      <c r="E59" s="155" t="s">
        <v>301</v>
      </c>
      <c r="F59" s="384"/>
      <c r="G59" s="384"/>
      <c r="H59" s="390"/>
    </row>
    <row r="60" spans="1:10" ht="17.25">
      <c r="A60" s="44">
        <v>2810</v>
      </c>
      <c r="B60" s="47" t="s">
        <v>69</v>
      </c>
      <c r="C60" s="47" t="s">
        <v>17</v>
      </c>
      <c r="D60" s="47" t="s">
        <v>16</v>
      </c>
      <c r="E60" s="156" t="s">
        <v>325</v>
      </c>
      <c r="F60" s="180">
        <f>G60+H60</f>
        <v>10000</v>
      </c>
      <c r="G60" s="180">
        <f>G62</f>
        <v>10000</v>
      </c>
      <c r="H60" s="255"/>
      <c r="I60" s="280"/>
      <c r="J60" s="280"/>
    </row>
    <row r="61" spans="1:10" s="46" customFormat="1" ht="15" customHeight="1">
      <c r="A61" s="44"/>
      <c r="B61" s="45"/>
      <c r="C61" s="45"/>
      <c r="D61" s="45"/>
      <c r="E61" s="155" t="s">
        <v>303</v>
      </c>
      <c r="F61" s="253"/>
      <c r="G61" s="253"/>
      <c r="H61" s="390"/>
      <c r="J61" s="29"/>
    </row>
    <row r="62" spans="1:8" ht="17.25">
      <c r="A62" s="44">
        <v>2811</v>
      </c>
      <c r="B62" s="47" t="s">
        <v>69</v>
      </c>
      <c r="C62" s="47" t="s">
        <v>17</v>
      </c>
      <c r="D62" s="47" t="s">
        <v>17</v>
      </c>
      <c r="E62" s="155" t="s">
        <v>325</v>
      </c>
      <c r="F62" s="250">
        <f>G62+H62</f>
        <v>10000</v>
      </c>
      <c r="G62" s="250">
        <v>10000</v>
      </c>
      <c r="H62" s="256"/>
    </row>
    <row r="63" spans="1:8" ht="17.25">
      <c r="A63" s="44">
        <v>2820</v>
      </c>
      <c r="B63" s="45" t="s">
        <v>69</v>
      </c>
      <c r="C63" s="45" t="s">
        <v>18</v>
      </c>
      <c r="D63" s="45" t="s">
        <v>16</v>
      </c>
      <c r="E63" s="156" t="s">
        <v>326</v>
      </c>
      <c r="F63" s="250">
        <f>G63+H63</f>
        <v>274870.80000000005</v>
      </c>
      <c r="G63" s="180">
        <f>G65+G66+G67+G68</f>
        <v>274870.80000000005</v>
      </c>
      <c r="H63" s="252">
        <f>H65+H66</f>
        <v>0</v>
      </c>
    </row>
    <row r="64" spans="1:10" s="46" customFormat="1" ht="15" customHeight="1">
      <c r="A64" s="44"/>
      <c r="B64" s="45"/>
      <c r="C64" s="45"/>
      <c r="D64" s="45"/>
      <c r="E64" s="155" t="s">
        <v>303</v>
      </c>
      <c r="F64" s="253"/>
      <c r="G64" s="253"/>
      <c r="H64" s="390"/>
      <c r="J64" s="29"/>
    </row>
    <row r="65" spans="1:8" ht="17.25">
      <c r="A65" s="44">
        <v>2821</v>
      </c>
      <c r="B65" s="47" t="s">
        <v>69</v>
      </c>
      <c r="C65" s="47" t="s">
        <v>18</v>
      </c>
      <c r="D65" s="47" t="s">
        <v>17</v>
      </c>
      <c r="E65" s="155" t="s">
        <v>327</v>
      </c>
      <c r="F65" s="250">
        <f>G65+H65</f>
        <v>80250</v>
      </c>
      <c r="G65" s="250">
        <v>80250</v>
      </c>
      <c r="H65" s="252">
        <v>0</v>
      </c>
    </row>
    <row r="66" spans="1:8" ht="17.25">
      <c r="A66" s="44">
        <v>2822</v>
      </c>
      <c r="B66" s="47" t="s">
        <v>69</v>
      </c>
      <c r="C66" s="47" t="s">
        <v>18</v>
      </c>
      <c r="D66" s="47" t="s">
        <v>18</v>
      </c>
      <c r="E66" s="155" t="s">
        <v>432</v>
      </c>
      <c r="F66" s="250">
        <f>G66+H66</f>
        <v>3421.2</v>
      </c>
      <c r="G66" s="250">
        <v>3421.2</v>
      </c>
      <c r="H66" s="252">
        <v>0</v>
      </c>
    </row>
    <row r="67" spans="1:8" ht="17.25">
      <c r="A67" s="44">
        <v>2823</v>
      </c>
      <c r="B67" s="47" t="s">
        <v>69</v>
      </c>
      <c r="C67" s="47" t="s">
        <v>18</v>
      </c>
      <c r="D67" s="47" t="s">
        <v>362</v>
      </c>
      <c r="E67" s="155" t="s">
        <v>328</v>
      </c>
      <c r="F67" s="250">
        <f>G67+H67</f>
        <v>122398</v>
      </c>
      <c r="G67" s="250">
        <v>122398</v>
      </c>
      <c r="H67" s="390"/>
    </row>
    <row r="68" spans="1:8" ht="17.25">
      <c r="A68" s="44">
        <v>2824</v>
      </c>
      <c r="B68" s="47" t="s">
        <v>69</v>
      </c>
      <c r="C68" s="47" t="s">
        <v>18</v>
      </c>
      <c r="D68" s="47" t="s">
        <v>296</v>
      </c>
      <c r="E68" s="155" t="s">
        <v>329</v>
      </c>
      <c r="F68" s="250">
        <f>G68+H68</f>
        <v>68801.6</v>
      </c>
      <c r="G68" s="250">
        <v>68801.6</v>
      </c>
      <c r="H68" s="274"/>
    </row>
    <row r="69" spans="1:10" s="43" customFormat="1" ht="17.25">
      <c r="A69" s="48">
        <v>2900</v>
      </c>
      <c r="B69" s="45" t="s">
        <v>70</v>
      </c>
      <c r="C69" s="45" t="s">
        <v>16</v>
      </c>
      <c r="D69" s="45" t="s">
        <v>16</v>
      </c>
      <c r="E69" s="154" t="s">
        <v>165</v>
      </c>
      <c r="F69" s="180">
        <f>F71+F74+F77</f>
        <v>947508.8999999999</v>
      </c>
      <c r="G69" s="180">
        <f>G71+G74+G77</f>
        <v>947508.8999999999</v>
      </c>
      <c r="H69" s="255">
        <f>H73</f>
        <v>0</v>
      </c>
      <c r="J69" s="282"/>
    </row>
    <row r="70" spans="1:8" ht="13.5" customHeight="1">
      <c r="A70" s="44"/>
      <c r="B70" s="45"/>
      <c r="C70" s="45"/>
      <c r="D70" s="45"/>
      <c r="E70" s="155" t="s">
        <v>301</v>
      </c>
      <c r="F70" s="384"/>
      <c r="G70" s="384"/>
      <c r="H70" s="274"/>
    </row>
    <row r="71" spans="1:10" ht="27">
      <c r="A71" s="44">
        <v>2910</v>
      </c>
      <c r="B71" s="45" t="s">
        <v>70</v>
      </c>
      <c r="C71" s="45" t="s">
        <v>17</v>
      </c>
      <c r="D71" s="45" t="s">
        <v>16</v>
      </c>
      <c r="E71" s="156" t="s">
        <v>330</v>
      </c>
      <c r="F71" s="180">
        <f>G71+H71</f>
        <v>580730.1</v>
      </c>
      <c r="G71" s="180">
        <f>G73</f>
        <v>580730.1</v>
      </c>
      <c r="H71" s="255">
        <f>H73</f>
        <v>0</v>
      </c>
      <c r="I71" s="280"/>
      <c r="J71" s="280"/>
    </row>
    <row r="72" spans="1:10" s="46" customFormat="1" ht="15" customHeight="1">
      <c r="A72" s="44"/>
      <c r="B72" s="45"/>
      <c r="C72" s="45"/>
      <c r="D72" s="45"/>
      <c r="E72" s="155" t="s">
        <v>303</v>
      </c>
      <c r="F72" s="253"/>
      <c r="G72" s="253"/>
      <c r="H72" s="396"/>
      <c r="J72" s="29"/>
    </row>
    <row r="73" spans="1:8" ht="17.25">
      <c r="A73" s="44">
        <v>2911</v>
      </c>
      <c r="B73" s="47" t="s">
        <v>70</v>
      </c>
      <c r="C73" s="47" t="s">
        <v>17</v>
      </c>
      <c r="D73" s="47" t="s">
        <v>17</v>
      </c>
      <c r="E73" s="155" t="s">
        <v>331</v>
      </c>
      <c r="F73" s="180">
        <f>G73+H73</f>
        <v>580730.1</v>
      </c>
      <c r="G73" s="250">
        <v>580730.1</v>
      </c>
      <c r="H73" s="256">
        <v>0</v>
      </c>
    </row>
    <row r="74" spans="1:8" ht="17.25">
      <c r="A74" s="44">
        <v>2950</v>
      </c>
      <c r="B74" s="45" t="s">
        <v>70</v>
      </c>
      <c r="C74" s="45" t="s">
        <v>297</v>
      </c>
      <c r="D74" s="45" t="s">
        <v>16</v>
      </c>
      <c r="E74" s="156" t="s">
        <v>332</v>
      </c>
      <c r="F74" s="180">
        <f>G74+H74</f>
        <v>361778.8</v>
      </c>
      <c r="G74" s="180">
        <f>G76</f>
        <v>361778.8</v>
      </c>
      <c r="H74" s="255"/>
    </row>
    <row r="75" spans="1:10" s="46" customFormat="1" ht="15" customHeight="1">
      <c r="A75" s="44"/>
      <c r="B75" s="45"/>
      <c r="C75" s="45"/>
      <c r="D75" s="45"/>
      <c r="E75" s="155" t="s">
        <v>303</v>
      </c>
      <c r="F75" s="253"/>
      <c r="G75" s="253"/>
      <c r="H75" s="397"/>
      <c r="J75" s="29"/>
    </row>
    <row r="76" spans="1:8" ht="17.25">
      <c r="A76" s="44">
        <v>2951</v>
      </c>
      <c r="B76" s="47" t="s">
        <v>70</v>
      </c>
      <c r="C76" s="47" t="s">
        <v>297</v>
      </c>
      <c r="D76" s="47" t="s">
        <v>17</v>
      </c>
      <c r="E76" s="155" t="s">
        <v>333</v>
      </c>
      <c r="F76" s="180">
        <f>G76+H76</f>
        <v>361778.8</v>
      </c>
      <c r="G76" s="180">
        <v>361778.8</v>
      </c>
      <c r="H76" s="256"/>
    </row>
    <row r="77" spans="1:8" ht="17.25">
      <c r="A77" s="126">
        <v>2980</v>
      </c>
      <c r="B77" s="45" t="s">
        <v>319</v>
      </c>
      <c r="C77" s="67">
        <v>8</v>
      </c>
      <c r="D77" s="67">
        <v>0</v>
      </c>
      <c r="E77" s="177" t="s">
        <v>411</v>
      </c>
      <c r="F77" s="180">
        <f>G77</f>
        <v>5000</v>
      </c>
      <c r="G77" s="180">
        <f>G79</f>
        <v>5000</v>
      </c>
      <c r="H77" s="256"/>
    </row>
    <row r="78" spans="1:8" ht="17.25">
      <c r="A78" s="44"/>
      <c r="B78" s="45"/>
      <c r="C78" s="67"/>
      <c r="D78" s="67"/>
      <c r="E78" s="172" t="s">
        <v>104</v>
      </c>
      <c r="F78" s="180"/>
      <c r="G78" s="180"/>
      <c r="H78" s="256"/>
    </row>
    <row r="79" spans="1:8" ht="17.25">
      <c r="A79" s="44">
        <v>2981</v>
      </c>
      <c r="B79" s="45" t="s">
        <v>319</v>
      </c>
      <c r="C79" s="67">
        <v>8</v>
      </c>
      <c r="D79" s="67">
        <v>1</v>
      </c>
      <c r="E79" s="172" t="s">
        <v>193</v>
      </c>
      <c r="F79" s="180">
        <f>G79</f>
        <v>5000</v>
      </c>
      <c r="G79" s="180">
        <v>5000</v>
      </c>
      <c r="H79" s="256"/>
    </row>
    <row r="80" spans="1:10" s="43" customFormat="1" ht="30">
      <c r="A80" s="48">
        <v>3000</v>
      </c>
      <c r="B80" s="45" t="s">
        <v>71</v>
      </c>
      <c r="C80" s="45" t="s">
        <v>16</v>
      </c>
      <c r="D80" s="45" t="s">
        <v>16</v>
      </c>
      <c r="E80" s="154" t="s">
        <v>164</v>
      </c>
      <c r="F80" s="180">
        <f>F81+F84</f>
        <v>31651</v>
      </c>
      <c r="G80" s="180">
        <f>G81+G84</f>
        <v>31651</v>
      </c>
      <c r="H80" s="252"/>
      <c r="J80" s="282"/>
    </row>
    <row r="81" spans="1:8" ht="17.25">
      <c r="A81" s="44">
        <v>3040</v>
      </c>
      <c r="B81" s="45" t="s">
        <v>71</v>
      </c>
      <c r="C81" s="45" t="s">
        <v>296</v>
      </c>
      <c r="D81" s="45" t="s">
        <v>16</v>
      </c>
      <c r="E81" s="156" t="s">
        <v>350</v>
      </c>
      <c r="F81" s="180">
        <f>G81+H81</f>
        <v>20651</v>
      </c>
      <c r="G81" s="180">
        <f>G83</f>
        <v>20651</v>
      </c>
      <c r="H81" s="254"/>
    </row>
    <row r="82" spans="1:10" s="46" customFormat="1" ht="15" customHeight="1">
      <c r="A82" s="44"/>
      <c r="B82" s="45"/>
      <c r="C82" s="45"/>
      <c r="D82" s="45"/>
      <c r="E82" s="155" t="s">
        <v>303</v>
      </c>
      <c r="F82" s="253"/>
      <c r="G82" s="253"/>
      <c r="H82" s="390"/>
      <c r="J82" s="29"/>
    </row>
    <row r="83" spans="1:8" ht="17.25">
      <c r="A83" s="44">
        <v>3041</v>
      </c>
      <c r="B83" s="47" t="s">
        <v>71</v>
      </c>
      <c r="C83" s="47" t="s">
        <v>296</v>
      </c>
      <c r="D83" s="47" t="s">
        <v>17</v>
      </c>
      <c r="E83" s="155" t="s">
        <v>350</v>
      </c>
      <c r="F83" s="180">
        <f>G83+H83</f>
        <v>20651</v>
      </c>
      <c r="G83" s="180">
        <v>20651</v>
      </c>
      <c r="H83" s="252"/>
    </row>
    <row r="84" spans="1:8" ht="27">
      <c r="A84" s="44">
        <v>3070</v>
      </c>
      <c r="B84" s="45" t="s">
        <v>71</v>
      </c>
      <c r="C84" s="45" t="s">
        <v>299</v>
      </c>
      <c r="D84" s="45" t="s">
        <v>16</v>
      </c>
      <c r="E84" s="156" t="s">
        <v>351</v>
      </c>
      <c r="F84" s="180">
        <f>G84+H84</f>
        <v>11000</v>
      </c>
      <c r="G84" s="180">
        <f>G86</f>
        <v>11000</v>
      </c>
      <c r="H84" s="254"/>
    </row>
    <row r="85" spans="1:10" s="46" customFormat="1" ht="15" customHeight="1">
      <c r="A85" s="44"/>
      <c r="B85" s="45"/>
      <c r="C85" s="45"/>
      <c r="D85" s="45"/>
      <c r="E85" s="155" t="s">
        <v>303</v>
      </c>
      <c r="F85" s="253"/>
      <c r="G85" s="253"/>
      <c r="H85" s="390"/>
      <c r="J85" s="29"/>
    </row>
    <row r="86" spans="1:8" ht="27">
      <c r="A86" s="44">
        <v>3071</v>
      </c>
      <c r="B86" s="47" t="s">
        <v>71</v>
      </c>
      <c r="C86" s="47" t="s">
        <v>299</v>
      </c>
      <c r="D86" s="47" t="s">
        <v>17</v>
      </c>
      <c r="E86" s="155" t="s">
        <v>351</v>
      </c>
      <c r="F86" s="180">
        <f>G86+H86</f>
        <v>11000</v>
      </c>
      <c r="G86" s="180">
        <v>11000</v>
      </c>
      <c r="H86" s="398"/>
    </row>
    <row r="87" spans="1:10" s="43" customFormat="1" ht="33">
      <c r="A87" s="48">
        <v>3100</v>
      </c>
      <c r="B87" s="45" t="s">
        <v>72</v>
      </c>
      <c r="C87" s="45" t="s">
        <v>16</v>
      </c>
      <c r="D87" s="45" t="s">
        <v>16</v>
      </c>
      <c r="E87" s="160" t="s">
        <v>355</v>
      </c>
      <c r="F87" s="243">
        <f>G87+H87</f>
        <v>618815</v>
      </c>
      <c r="G87" s="243">
        <f>G89</f>
        <v>618815</v>
      </c>
      <c r="H87" s="398"/>
      <c r="J87" s="282"/>
    </row>
    <row r="88" spans="1:8" ht="13.5" customHeight="1">
      <c r="A88" s="44"/>
      <c r="B88" s="45"/>
      <c r="C88" s="45"/>
      <c r="D88" s="45"/>
      <c r="E88" s="155" t="s">
        <v>301</v>
      </c>
      <c r="F88" s="384"/>
      <c r="G88" s="384"/>
      <c r="H88" s="398"/>
    </row>
    <row r="89" spans="1:8" ht="27">
      <c r="A89" s="44">
        <v>3110</v>
      </c>
      <c r="B89" s="49" t="s">
        <v>72</v>
      </c>
      <c r="C89" s="49" t="s">
        <v>17</v>
      </c>
      <c r="D89" s="49" t="s">
        <v>16</v>
      </c>
      <c r="E89" s="161" t="s">
        <v>353</v>
      </c>
      <c r="F89" s="243">
        <f>G89+H89</f>
        <v>618815</v>
      </c>
      <c r="G89" s="243">
        <f>G91</f>
        <v>618815</v>
      </c>
      <c r="H89" s="398"/>
    </row>
    <row r="90" spans="1:10" s="46" customFormat="1" ht="15" customHeight="1">
      <c r="A90" s="44"/>
      <c r="B90" s="45"/>
      <c r="C90" s="45"/>
      <c r="D90" s="45"/>
      <c r="E90" s="155" t="s">
        <v>303</v>
      </c>
      <c r="F90" s="253"/>
      <c r="G90" s="253"/>
      <c r="H90" s="396"/>
      <c r="J90" s="29"/>
    </row>
    <row r="91" spans="1:8" ht="18" thickBot="1">
      <c r="A91" s="50">
        <v>3112</v>
      </c>
      <c r="B91" s="51" t="s">
        <v>72</v>
      </c>
      <c r="C91" s="51" t="s">
        <v>17</v>
      </c>
      <c r="D91" s="51" t="s">
        <v>18</v>
      </c>
      <c r="E91" s="165" t="s">
        <v>354</v>
      </c>
      <c r="F91" s="257">
        <f>G91+H91</f>
        <v>618815</v>
      </c>
      <c r="G91" s="257">
        <v>618815</v>
      </c>
      <c r="H91" s="399"/>
    </row>
    <row r="92" spans="2:10" ht="17.25">
      <c r="B92" s="52"/>
      <c r="C92" s="53"/>
      <c r="D92" s="54"/>
      <c r="J92" s="280"/>
    </row>
    <row r="93" spans="1:7" s="103" customFormat="1" ht="20.25" customHeight="1">
      <c r="A93" s="414" t="s">
        <v>513</v>
      </c>
      <c r="B93" s="414"/>
      <c r="C93" s="414"/>
      <c r="D93" s="414"/>
      <c r="E93" s="414"/>
      <c r="F93" s="414"/>
      <c r="G93" s="414"/>
    </row>
    <row r="94" spans="2:5" ht="17.25">
      <c r="B94" s="56"/>
      <c r="C94" s="53"/>
      <c r="D94" s="54"/>
      <c r="E94" s="29"/>
    </row>
    <row r="95" spans="2:4" ht="17.25">
      <c r="B95" s="56"/>
      <c r="C95" s="57"/>
      <c r="D95" s="58"/>
    </row>
  </sheetData>
  <sheetProtection/>
  <mergeCells count="15">
    <mergeCell ref="D8:D9"/>
    <mergeCell ref="E8:E9"/>
    <mergeCell ref="F8:F9"/>
    <mergeCell ref="E4:I4"/>
    <mergeCell ref="F1:H1"/>
    <mergeCell ref="A93:G93"/>
    <mergeCell ref="J23:N23"/>
    <mergeCell ref="F2:H2"/>
    <mergeCell ref="F3:H3"/>
    <mergeCell ref="F5:H5"/>
    <mergeCell ref="G8:H8"/>
    <mergeCell ref="A6:H6"/>
    <mergeCell ref="A8:A9"/>
    <mergeCell ref="B8:B9"/>
    <mergeCell ref="C8:C9"/>
  </mergeCells>
  <printOptions/>
  <pageMargins left="0.2362204724409449" right="0.1968503937007874" top="0.2755905511811024" bottom="0.55" header="0.15748031496062992" footer="0.15748031496062992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0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20" customWidth="1"/>
    <col min="4" max="4" width="15.28125" style="0" customWidth="1"/>
    <col min="5" max="5" width="12.28125" style="0" customWidth="1"/>
    <col min="6" max="6" width="12.00390625" style="0" customWidth="1"/>
    <col min="8" max="8" width="13.140625" style="0" customWidth="1"/>
    <col min="9" max="9" width="10.8515625" style="0" customWidth="1"/>
  </cols>
  <sheetData>
    <row r="1" spans="4:6" ht="14.25">
      <c r="D1" s="476" t="s">
        <v>527</v>
      </c>
      <c r="E1" s="476"/>
      <c r="F1" s="476"/>
    </row>
    <row r="2" spans="4:6" ht="14.25">
      <c r="D2" s="421" t="s">
        <v>386</v>
      </c>
      <c r="E2" s="421"/>
      <c r="F2" s="421"/>
    </row>
    <row r="3" spans="4:6" ht="14.25">
      <c r="D3" s="421" t="s">
        <v>402</v>
      </c>
      <c r="E3" s="421"/>
      <c r="F3" s="421"/>
    </row>
    <row r="4" spans="3:6" ht="14.25">
      <c r="C4" s="421" t="s">
        <v>524</v>
      </c>
      <c r="D4" s="421"/>
      <c r="E4" s="421"/>
      <c r="F4" s="421"/>
    </row>
    <row r="5" spans="4:6" ht="12.75">
      <c r="D5" s="442"/>
      <c r="E5" s="442"/>
      <c r="F5" s="442"/>
    </row>
    <row r="6" spans="1:6" s="62" customFormat="1" ht="37.5" customHeight="1">
      <c r="A6" s="437" t="s">
        <v>246</v>
      </c>
      <c r="B6" s="437"/>
      <c r="C6" s="437"/>
      <c r="D6" s="437"/>
      <c r="E6" s="437"/>
      <c r="F6" s="437"/>
    </row>
    <row r="7" spans="1:3" s="62" customFormat="1" ht="17.25">
      <c r="A7" s="63" t="s">
        <v>252</v>
      </c>
      <c r="B7" s="63"/>
      <c r="C7" s="63"/>
    </row>
    <row r="8" spans="3:13" s="62" customFormat="1" ht="14.25" thickBot="1">
      <c r="C8" s="64"/>
      <c r="E8" s="220" t="s">
        <v>293</v>
      </c>
      <c r="F8" s="187"/>
      <c r="M8" s="62" t="s">
        <v>79</v>
      </c>
    </row>
    <row r="9" spans="1:6" s="62" customFormat="1" ht="30" customHeight="1">
      <c r="A9" s="426" t="s">
        <v>286</v>
      </c>
      <c r="B9" s="230" t="s">
        <v>247</v>
      </c>
      <c r="C9" s="230"/>
      <c r="D9" s="438" t="s">
        <v>249</v>
      </c>
      <c r="E9" s="440" t="s">
        <v>301</v>
      </c>
      <c r="F9" s="441"/>
    </row>
    <row r="10" spans="1:6" s="62" customFormat="1" ht="33" customHeight="1">
      <c r="A10" s="427"/>
      <c r="B10" s="221" t="s">
        <v>248</v>
      </c>
      <c r="C10" s="88" t="s">
        <v>361</v>
      </c>
      <c r="D10" s="439"/>
      <c r="E10" s="147" t="s">
        <v>250</v>
      </c>
      <c r="F10" s="143" t="s">
        <v>251</v>
      </c>
    </row>
    <row r="11" spans="1:6" s="62" customFormat="1" ht="14.25" thickBot="1">
      <c r="A11" s="353">
        <v>1</v>
      </c>
      <c r="B11" s="354">
        <v>2</v>
      </c>
      <c r="C11" s="354">
        <v>3</v>
      </c>
      <c r="D11" s="354">
        <v>4</v>
      </c>
      <c r="E11" s="354">
        <v>5</v>
      </c>
      <c r="F11" s="355">
        <v>6</v>
      </c>
    </row>
    <row r="12" spans="1:11" s="62" customFormat="1" ht="30.75" customHeight="1">
      <c r="A12" s="356">
        <v>4000</v>
      </c>
      <c r="B12" s="357" t="s">
        <v>451</v>
      </c>
      <c r="C12" s="358"/>
      <c r="D12" s="359">
        <f>E12+F12</f>
        <v>3103724.6</v>
      </c>
      <c r="E12" s="359">
        <f>E14</f>
        <v>3095576.7</v>
      </c>
      <c r="F12" s="360">
        <f>F87</f>
        <v>8147.9000000000015</v>
      </c>
      <c r="H12" s="312"/>
      <c r="I12" s="312"/>
      <c r="K12" s="385"/>
    </row>
    <row r="13" spans="1:6" s="62" customFormat="1" ht="14.25">
      <c r="A13" s="343"/>
      <c r="B13" s="344" t="s">
        <v>253</v>
      </c>
      <c r="C13" s="75"/>
      <c r="D13" s="262"/>
      <c r="E13" s="262"/>
      <c r="F13" s="261"/>
    </row>
    <row r="14" spans="1:12" s="62" customFormat="1" ht="43.5" customHeight="1">
      <c r="A14" s="343">
        <v>4050</v>
      </c>
      <c r="B14" s="223" t="s">
        <v>452</v>
      </c>
      <c r="C14" s="345" t="s">
        <v>242</v>
      </c>
      <c r="D14" s="251">
        <f>E14</f>
        <v>3095576.7</v>
      </c>
      <c r="E14" s="251">
        <f>E16+E23+E56+E61+E68+E75</f>
        <v>3095576.7</v>
      </c>
      <c r="F14" s="261"/>
      <c r="H14" s="312"/>
      <c r="I14" s="312"/>
      <c r="J14" s="312"/>
      <c r="K14" s="312"/>
      <c r="L14" s="385"/>
    </row>
    <row r="15" spans="1:6" s="62" customFormat="1" ht="14.25">
      <c r="A15" s="346"/>
      <c r="B15" s="344" t="s">
        <v>253</v>
      </c>
      <c r="C15" s="75"/>
      <c r="D15" s="262"/>
      <c r="E15" s="262"/>
      <c r="F15" s="261"/>
    </row>
    <row r="16" spans="1:6" s="62" customFormat="1" ht="30.75" customHeight="1">
      <c r="A16" s="343">
        <v>4100</v>
      </c>
      <c r="B16" s="224" t="s">
        <v>453</v>
      </c>
      <c r="C16" s="79" t="s">
        <v>242</v>
      </c>
      <c r="D16" s="262">
        <f>D18</f>
        <v>421917</v>
      </c>
      <c r="E16" s="262">
        <f>E18</f>
        <v>421917</v>
      </c>
      <c r="F16" s="261" t="s">
        <v>243</v>
      </c>
    </row>
    <row r="17" spans="1:6" s="62" customFormat="1" ht="14.25">
      <c r="A17" s="346"/>
      <c r="B17" s="344" t="s">
        <v>253</v>
      </c>
      <c r="C17" s="75"/>
      <c r="D17" s="262"/>
      <c r="E17" s="262"/>
      <c r="F17" s="261"/>
    </row>
    <row r="18" spans="1:6" s="62" customFormat="1" ht="27">
      <c r="A18" s="343">
        <v>4110</v>
      </c>
      <c r="B18" s="77" t="s">
        <v>454</v>
      </c>
      <c r="C18" s="79" t="s">
        <v>242</v>
      </c>
      <c r="D18" s="262">
        <f>E18</f>
        <v>421917</v>
      </c>
      <c r="E18" s="262">
        <f>E20+E21</f>
        <v>421917</v>
      </c>
      <c r="F18" s="261" t="s">
        <v>243</v>
      </c>
    </row>
    <row r="19" spans="1:6" s="62" customFormat="1" ht="14.25">
      <c r="A19" s="343"/>
      <c r="B19" s="344" t="s">
        <v>303</v>
      </c>
      <c r="C19" s="79"/>
      <c r="D19" s="262"/>
      <c r="E19" s="262"/>
      <c r="F19" s="261"/>
    </row>
    <row r="20" spans="1:6" s="62" customFormat="1" ht="14.25">
      <c r="A20" s="343">
        <v>4111</v>
      </c>
      <c r="B20" s="78" t="s">
        <v>254</v>
      </c>
      <c r="C20" s="79" t="s">
        <v>74</v>
      </c>
      <c r="D20" s="262">
        <f>E20</f>
        <v>401917</v>
      </c>
      <c r="E20" s="262">
        <v>401917</v>
      </c>
      <c r="F20" s="261" t="s">
        <v>243</v>
      </c>
    </row>
    <row r="21" spans="1:6" s="62" customFormat="1" ht="27">
      <c r="A21" s="343">
        <v>4112</v>
      </c>
      <c r="B21" s="78" t="s">
        <v>256</v>
      </c>
      <c r="C21" s="80" t="s">
        <v>75</v>
      </c>
      <c r="D21" s="262">
        <f>E21</f>
        <v>20000</v>
      </c>
      <c r="E21" s="262">
        <v>20000</v>
      </c>
      <c r="F21" s="261" t="s">
        <v>243</v>
      </c>
    </row>
    <row r="22" spans="1:6" s="62" customFormat="1" ht="14.25">
      <c r="A22" s="343">
        <v>4114</v>
      </c>
      <c r="B22" s="78" t="s">
        <v>257</v>
      </c>
      <c r="C22" s="80" t="s">
        <v>73</v>
      </c>
      <c r="D22" s="262"/>
      <c r="E22" s="262"/>
      <c r="F22" s="261" t="s">
        <v>243</v>
      </c>
    </row>
    <row r="23" spans="1:6" s="62" customFormat="1" ht="43.5" customHeight="1">
      <c r="A23" s="343">
        <v>4200</v>
      </c>
      <c r="B23" s="66" t="s">
        <v>455</v>
      </c>
      <c r="C23" s="79" t="s">
        <v>242</v>
      </c>
      <c r="D23" s="262">
        <f>E23</f>
        <v>190035</v>
      </c>
      <c r="E23" s="262">
        <f>E25+E32+E36+E43+E46+E50</f>
        <v>190035</v>
      </c>
      <c r="F23" s="261" t="s">
        <v>243</v>
      </c>
    </row>
    <row r="24" spans="1:6" s="62" customFormat="1" ht="14.25">
      <c r="A24" s="346"/>
      <c r="B24" s="344" t="s">
        <v>253</v>
      </c>
      <c r="C24" s="75"/>
      <c r="D24" s="262"/>
      <c r="E24" s="262"/>
      <c r="F24" s="261"/>
    </row>
    <row r="25" spans="1:6" s="62" customFormat="1" ht="16.5" customHeight="1">
      <c r="A25" s="343">
        <v>4210</v>
      </c>
      <c r="B25" s="74" t="s">
        <v>456</v>
      </c>
      <c r="C25" s="79" t="s">
        <v>242</v>
      </c>
      <c r="D25" s="262">
        <f>E25</f>
        <v>39425</v>
      </c>
      <c r="E25" s="262">
        <f>E27+E28+E29+E30+E31</f>
        <v>39425</v>
      </c>
      <c r="F25" s="261" t="s">
        <v>243</v>
      </c>
    </row>
    <row r="26" spans="1:6" s="62" customFormat="1" ht="14.25">
      <c r="A26" s="343"/>
      <c r="B26" s="344" t="s">
        <v>303</v>
      </c>
      <c r="C26" s="79"/>
      <c r="D26" s="262"/>
      <c r="E26" s="262"/>
      <c r="F26" s="261"/>
    </row>
    <row r="27" spans="1:6" s="62" customFormat="1" ht="14.25">
      <c r="A27" s="343">
        <v>4212</v>
      </c>
      <c r="B27" s="74" t="s">
        <v>258</v>
      </c>
      <c r="C27" s="80" t="s">
        <v>76</v>
      </c>
      <c r="D27" s="262">
        <f aca="true" t="shared" si="0" ref="D27:D32">E27</f>
        <v>34500</v>
      </c>
      <c r="E27" s="262">
        <v>34500</v>
      </c>
      <c r="F27" s="261" t="s">
        <v>243</v>
      </c>
    </row>
    <row r="28" spans="1:6" s="62" customFormat="1" ht="14.25">
      <c r="A28" s="343">
        <v>4213</v>
      </c>
      <c r="B28" s="78" t="s">
        <v>259</v>
      </c>
      <c r="C28" s="80" t="s">
        <v>77</v>
      </c>
      <c r="D28" s="262">
        <f t="shared" si="0"/>
        <v>540</v>
      </c>
      <c r="E28" s="262">
        <v>540</v>
      </c>
      <c r="F28" s="261" t="s">
        <v>243</v>
      </c>
    </row>
    <row r="29" spans="1:6" s="62" customFormat="1" ht="14.25">
      <c r="A29" s="343">
        <v>4214</v>
      </c>
      <c r="B29" s="78" t="s">
        <v>260</v>
      </c>
      <c r="C29" s="80" t="s">
        <v>78</v>
      </c>
      <c r="D29" s="262">
        <f t="shared" si="0"/>
        <v>3460</v>
      </c>
      <c r="E29" s="262">
        <v>3460</v>
      </c>
      <c r="F29" s="261" t="s">
        <v>243</v>
      </c>
    </row>
    <row r="30" spans="1:6" s="62" customFormat="1" ht="17.25" customHeight="1">
      <c r="A30" s="343">
        <v>4215</v>
      </c>
      <c r="B30" s="78" t="s">
        <v>414</v>
      </c>
      <c r="C30" s="80" t="s">
        <v>413</v>
      </c>
      <c r="D30" s="262">
        <f t="shared" si="0"/>
        <v>700</v>
      </c>
      <c r="E30" s="262">
        <v>700</v>
      </c>
      <c r="F30" s="261" t="s">
        <v>243</v>
      </c>
    </row>
    <row r="31" spans="1:6" s="62" customFormat="1" ht="17.25" customHeight="1">
      <c r="A31" s="343">
        <v>4216</v>
      </c>
      <c r="B31" s="339" t="s">
        <v>434</v>
      </c>
      <c r="C31" s="80" t="s">
        <v>446</v>
      </c>
      <c r="D31" s="262">
        <f t="shared" si="0"/>
        <v>225</v>
      </c>
      <c r="E31" s="262">
        <v>225</v>
      </c>
      <c r="F31" s="261"/>
    </row>
    <row r="32" spans="1:6" s="62" customFormat="1" ht="27">
      <c r="A32" s="343">
        <v>4220</v>
      </c>
      <c r="B32" s="74" t="s">
        <v>457</v>
      </c>
      <c r="C32" s="79" t="s">
        <v>242</v>
      </c>
      <c r="D32" s="262">
        <f t="shared" si="0"/>
        <v>4000</v>
      </c>
      <c r="E32" s="262">
        <f>E34+E35</f>
        <v>4000</v>
      </c>
      <c r="F32" s="261" t="s">
        <v>243</v>
      </c>
    </row>
    <row r="33" spans="1:6" s="62" customFormat="1" ht="14.25">
      <c r="A33" s="343"/>
      <c r="B33" s="344" t="s">
        <v>303</v>
      </c>
      <c r="C33" s="79"/>
      <c r="D33" s="262"/>
      <c r="E33" s="262"/>
      <c r="F33" s="261"/>
    </row>
    <row r="34" spans="1:6" s="62" customFormat="1" ht="14.25">
      <c r="A34" s="343">
        <v>4221</v>
      </c>
      <c r="B34" s="78" t="s">
        <v>261</v>
      </c>
      <c r="C34" s="81">
        <v>4221</v>
      </c>
      <c r="D34" s="262">
        <f>E34</f>
        <v>3000</v>
      </c>
      <c r="E34" s="262">
        <v>3000</v>
      </c>
      <c r="F34" s="261" t="s">
        <v>243</v>
      </c>
    </row>
    <row r="35" spans="1:6" s="62" customFormat="1" ht="14.25">
      <c r="A35" s="343">
        <v>4222</v>
      </c>
      <c r="B35" s="78" t="s">
        <v>262</v>
      </c>
      <c r="C35" s="80" t="s">
        <v>227</v>
      </c>
      <c r="D35" s="262">
        <f>E35</f>
        <v>1000</v>
      </c>
      <c r="E35" s="262">
        <v>1000</v>
      </c>
      <c r="F35" s="261" t="s">
        <v>243</v>
      </c>
    </row>
    <row r="36" spans="1:6" ht="27" customHeight="1">
      <c r="A36" s="343">
        <v>4230</v>
      </c>
      <c r="B36" s="74" t="s">
        <v>458</v>
      </c>
      <c r="C36" s="79" t="s">
        <v>242</v>
      </c>
      <c r="D36" s="262">
        <f>E36</f>
        <v>44760</v>
      </c>
      <c r="E36" s="262">
        <f>E38+E39+E40+E41+E42</f>
        <v>44760</v>
      </c>
      <c r="F36" s="261" t="s">
        <v>243</v>
      </c>
    </row>
    <row r="37" spans="1:6" ht="14.25">
      <c r="A37" s="343"/>
      <c r="B37" s="344" t="s">
        <v>303</v>
      </c>
      <c r="C37" s="79"/>
      <c r="D37" s="262"/>
      <c r="E37" s="262"/>
      <c r="F37" s="261"/>
    </row>
    <row r="38" spans="1:6" ht="14.25">
      <c r="A38" s="343">
        <v>4231</v>
      </c>
      <c r="B38" s="78" t="s">
        <v>368</v>
      </c>
      <c r="C38" s="80" t="s">
        <v>228</v>
      </c>
      <c r="D38" s="262">
        <f>E38</f>
        <v>500</v>
      </c>
      <c r="E38" s="262">
        <v>500</v>
      </c>
      <c r="F38" s="261" t="s">
        <v>243</v>
      </c>
    </row>
    <row r="39" spans="1:6" ht="14.25">
      <c r="A39" s="343">
        <v>4232</v>
      </c>
      <c r="B39" s="78" t="s">
        <v>369</v>
      </c>
      <c r="C39" s="80" t="s">
        <v>229</v>
      </c>
      <c r="D39" s="262">
        <f>E39</f>
        <v>1410</v>
      </c>
      <c r="E39" s="262">
        <v>1410</v>
      </c>
      <c r="F39" s="261" t="s">
        <v>243</v>
      </c>
    </row>
    <row r="40" spans="1:6" ht="14.25">
      <c r="A40" s="343">
        <v>4234</v>
      </c>
      <c r="B40" s="78" t="s">
        <v>370</v>
      </c>
      <c r="C40" s="80" t="s">
        <v>230</v>
      </c>
      <c r="D40" s="262">
        <f>E40</f>
        <v>4450</v>
      </c>
      <c r="E40" s="262">
        <v>4450</v>
      </c>
      <c r="F40" s="261" t="s">
        <v>243</v>
      </c>
    </row>
    <row r="41" spans="1:6" ht="14.25">
      <c r="A41" s="343">
        <v>4237</v>
      </c>
      <c r="B41" s="78" t="s">
        <v>371</v>
      </c>
      <c r="C41" s="80" t="s">
        <v>231</v>
      </c>
      <c r="D41" s="262">
        <f>E41</f>
        <v>5000</v>
      </c>
      <c r="E41" s="262">
        <v>5000</v>
      </c>
      <c r="F41" s="261" t="s">
        <v>243</v>
      </c>
    </row>
    <row r="42" spans="1:6" ht="14.25">
      <c r="A42" s="343">
        <v>4238</v>
      </c>
      <c r="B42" s="78" t="s">
        <v>372</v>
      </c>
      <c r="C42" s="80" t="s">
        <v>232</v>
      </c>
      <c r="D42" s="262">
        <f>E42</f>
        <v>33400</v>
      </c>
      <c r="E42" s="262">
        <v>33400</v>
      </c>
      <c r="F42" s="261" t="s">
        <v>243</v>
      </c>
    </row>
    <row r="43" spans="1:6" ht="27">
      <c r="A43" s="343">
        <v>4240</v>
      </c>
      <c r="B43" s="74" t="s">
        <v>459</v>
      </c>
      <c r="C43" s="79" t="s">
        <v>242</v>
      </c>
      <c r="D43" s="262">
        <f>D45</f>
        <v>5200</v>
      </c>
      <c r="E43" s="262">
        <f>E45</f>
        <v>5200</v>
      </c>
      <c r="F43" s="261" t="s">
        <v>243</v>
      </c>
    </row>
    <row r="44" spans="1:6" ht="14.25">
      <c r="A44" s="343"/>
      <c r="B44" s="344" t="s">
        <v>303</v>
      </c>
      <c r="C44" s="79"/>
      <c r="D44" s="262"/>
      <c r="E44" s="262"/>
      <c r="F44" s="261"/>
    </row>
    <row r="45" spans="1:6" ht="14.25">
      <c r="A45" s="343">
        <v>4241</v>
      </c>
      <c r="B45" s="78" t="s">
        <v>373</v>
      </c>
      <c r="C45" s="80" t="s">
        <v>233</v>
      </c>
      <c r="D45" s="262">
        <f>E45</f>
        <v>5200</v>
      </c>
      <c r="E45" s="262">
        <v>5200</v>
      </c>
      <c r="F45" s="261" t="s">
        <v>243</v>
      </c>
    </row>
    <row r="46" spans="1:6" ht="28.5" customHeight="1">
      <c r="A46" s="343">
        <v>4250</v>
      </c>
      <c r="B46" s="74" t="s">
        <v>460</v>
      </c>
      <c r="C46" s="79" t="s">
        <v>242</v>
      </c>
      <c r="D46" s="262">
        <f>E46</f>
        <v>61000</v>
      </c>
      <c r="E46" s="262">
        <f>E48+E49</f>
        <v>61000</v>
      </c>
      <c r="F46" s="261" t="s">
        <v>243</v>
      </c>
    </row>
    <row r="47" spans="1:6" ht="14.25">
      <c r="A47" s="343"/>
      <c r="B47" s="344" t="s">
        <v>303</v>
      </c>
      <c r="C47" s="79"/>
      <c r="D47" s="262"/>
      <c r="E47" s="262"/>
      <c r="F47" s="261"/>
    </row>
    <row r="48" spans="1:6" ht="27">
      <c r="A48" s="343">
        <v>4251</v>
      </c>
      <c r="B48" s="78" t="s">
        <v>374</v>
      </c>
      <c r="C48" s="80" t="s">
        <v>234</v>
      </c>
      <c r="D48" s="262">
        <f>E48</f>
        <v>26000</v>
      </c>
      <c r="E48" s="262">
        <v>26000</v>
      </c>
      <c r="F48" s="261" t="s">
        <v>243</v>
      </c>
    </row>
    <row r="49" spans="1:6" ht="27">
      <c r="A49" s="343">
        <v>4252</v>
      </c>
      <c r="B49" s="78" t="s">
        <v>375</v>
      </c>
      <c r="C49" s="80" t="s">
        <v>235</v>
      </c>
      <c r="D49" s="262">
        <f>E49</f>
        <v>35000</v>
      </c>
      <c r="E49" s="262">
        <v>35000</v>
      </c>
      <c r="F49" s="261" t="s">
        <v>243</v>
      </c>
    </row>
    <row r="50" spans="1:6" ht="14.25" customHeight="1">
      <c r="A50" s="343">
        <v>4260</v>
      </c>
      <c r="B50" s="74" t="s">
        <v>461</v>
      </c>
      <c r="C50" s="79" t="s">
        <v>242</v>
      </c>
      <c r="D50" s="262">
        <f>E50</f>
        <v>35650</v>
      </c>
      <c r="E50" s="262">
        <f>E52+E53+E54+E55</f>
        <v>35650</v>
      </c>
      <c r="F50" s="261" t="s">
        <v>243</v>
      </c>
    </row>
    <row r="51" spans="1:6" ht="14.25">
      <c r="A51" s="343"/>
      <c r="B51" s="344" t="s">
        <v>303</v>
      </c>
      <c r="C51" s="79"/>
      <c r="D51" s="262"/>
      <c r="E51" s="262"/>
      <c r="F51" s="261"/>
    </row>
    <row r="52" spans="1:6" ht="14.25">
      <c r="A52" s="343">
        <v>4261</v>
      </c>
      <c r="B52" s="78" t="s">
        <v>376</v>
      </c>
      <c r="C52" s="80" t="s">
        <v>236</v>
      </c>
      <c r="D52" s="262">
        <f>E52</f>
        <v>6600</v>
      </c>
      <c r="E52" s="262">
        <v>6600</v>
      </c>
      <c r="F52" s="261" t="s">
        <v>243</v>
      </c>
    </row>
    <row r="53" spans="1:6" s="62" customFormat="1" ht="14.25">
      <c r="A53" s="343">
        <v>4264</v>
      </c>
      <c r="B53" s="83" t="s">
        <v>377</v>
      </c>
      <c r="C53" s="80" t="s">
        <v>237</v>
      </c>
      <c r="D53" s="262">
        <f>E53</f>
        <v>8000</v>
      </c>
      <c r="E53" s="262">
        <v>8000</v>
      </c>
      <c r="F53" s="261" t="s">
        <v>243</v>
      </c>
    </row>
    <row r="54" spans="1:6" s="62" customFormat="1" ht="14.25">
      <c r="A54" s="343">
        <v>4267</v>
      </c>
      <c r="B54" s="83" t="s">
        <v>378</v>
      </c>
      <c r="C54" s="80" t="s">
        <v>238</v>
      </c>
      <c r="D54" s="262">
        <f>E54</f>
        <v>7050</v>
      </c>
      <c r="E54" s="262">
        <v>7050</v>
      </c>
      <c r="F54" s="261" t="s">
        <v>243</v>
      </c>
    </row>
    <row r="55" spans="1:6" s="62" customFormat="1" ht="14.25">
      <c r="A55" s="343">
        <v>4268</v>
      </c>
      <c r="B55" s="83" t="s">
        <v>379</v>
      </c>
      <c r="C55" s="80" t="s">
        <v>239</v>
      </c>
      <c r="D55" s="262">
        <f>E55</f>
        <v>14000</v>
      </c>
      <c r="E55" s="262">
        <v>14000</v>
      </c>
      <c r="F55" s="261" t="s">
        <v>243</v>
      </c>
    </row>
    <row r="56" spans="1:10" s="62" customFormat="1" ht="14.25">
      <c r="A56" s="347">
        <v>4400</v>
      </c>
      <c r="B56" s="86" t="s">
        <v>462</v>
      </c>
      <c r="C56" s="88" t="s">
        <v>242</v>
      </c>
      <c r="D56" s="262">
        <f>E56</f>
        <v>1768434.7</v>
      </c>
      <c r="E56" s="262">
        <f>E58</f>
        <v>1768434.7</v>
      </c>
      <c r="F56" s="261" t="s">
        <v>243</v>
      </c>
      <c r="J56" s="385"/>
    </row>
    <row r="57" spans="1:6" s="62" customFormat="1" ht="14.25">
      <c r="A57" s="346"/>
      <c r="B57" s="344" t="s">
        <v>253</v>
      </c>
      <c r="C57" s="75"/>
      <c r="D57" s="262"/>
      <c r="E57" s="262"/>
      <c r="F57" s="261"/>
    </row>
    <row r="58" spans="1:6" s="62" customFormat="1" ht="28.5" customHeight="1">
      <c r="A58" s="343">
        <v>4410</v>
      </c>
      <c r="B58" s="84" t="s">
        <v>463</v>
      </c>
      <c r="C58" s="79" t="s">
        <v>242</v>
      </c>
      <c r="D58" s="262">
        <f>E58</f>
        <v>1768434.7</v>
      </c>
      <c r="E58" s="262">
        <f>E60</f>
        <v>1768434.7</v>
      </c>
      <c r="F58" s="261" t="s">
        <v>243</v>
      </c>
    </row>
    <row r="59" spans="1:6" s="62" customFormat="1" ht="14.25">
      <c r="A59" s="343"/>
      <c r="B59" s="344" t="s">
        <v>303</v>
      </c>
      <c r="C59" s="79"/>
      <c r="D59" s="262"/>
      <c r="E59" s="262"/>
      <c r="F59" s="261"/>
    </row>
    <row r="60" spans="1:6" s="62" customFormat="1" ht="27">
      <c r="A60" s="343">
        <v>4411</v>
      </c>
      <c r="B60" s="83" t="s">
        <v>382</v>
      </c>
      <c r="C60" s="80" t="s">
        <v>240</v>
      </c>
      <c r="D60" s="262">
        <f aca="true" t="shared" si="1" ref="D60:D68">E60</f>
        <v>1768434.7</v>
      </c>
      <c r="E60" s="262">
        <v>1768434.7</v>
      </c>
      <c r="F60" s="261" t="s">
        <v>243</v>
      </c>
    </row>
    <row r="61" spans="1:6" s="62" customFormat="1" ht="28.5" customHeight="1">
      <c r="A61" s="343">
        <v>4500</v>
      </c>
      <c r="B61" s="278" t="s">
        <v>464</v>
      </c>
      <c r="C61" s="80"/>
      <c r="D61" s="262">
        <f t="shared" si="1"/>
        <v>58375</v>
      </c>
      <c r="E61" s="262">
        <f>E62+E65</f>
        <v>58375</v>
      </c>
      <c r="F61" s="261"/>
    </row>
    <row r="62" spans="1:6" s="62" customFormat="1" ht="28.5" customHeight="1">
      <c r="A62" s="343">
        <v>4530</v>
      </c>
      <c r="B62" s="324" t="s">
        <v>435</v>
      </c>
      <c r="C62" s="80" t="s">
        <v>242</v>
      </c>
      <c r="D62" s="262">
        <f>E62</f>
        <v>21000</v>
      </c>
      <c r="E62" s="262">
        <f>E64</f>
        <v>21000</v>
      </c>
      <c r="F62" s="261"/>
    </row>
    <row r="63" spans="1:6" s="62" customFormat="1" ht="18" customHeight="1">
      <c r="A63" s="343"/>
      <c r="B63" s="324" t="s">
        <v>303</v>
      </c>
      <c r="C63" s="80"/>
      <c r="D63" s="262"/>
      <c r="E63" s="262"/>
      <c r="F63" s="261"/>
    </row>
    <row r="64" spans="1:6" s="62" customFormat="1" ht="28.5" customHeight="1">
      <c r="A64" s="343">
        <v>4531</v>
      </c>
      <c r="B64" s="324" t="s">
        <v>436</v>
      </c>
      <c r="C64" s="80" t="s">
        <v>447</v>
      </c>
      <c r="D64" s="262">
        <f>E64</f>
        <v>21000</v>
      </c>
      <c r="E64" s="262">
        <v>21000</v>
      </c>
      <c r="F64" s="261"/>
    </row>
    <row r="65" spans="1:6" s="62" customFormat="1" ht="27">
      <c r="A65" s="343">
        <v>4540</v>
      </c>
      <c r="B65" s="279" t="s">
        <v>465</v>
      </c>
      <c r="C65" s="80"/>
      <c r="D65" s="262">
        <f t="shared" si="1"/>
        <v>37375</v>
      </c>
      <c r="E65" s="262">
        <f>E66+E67</f>
        <v>37375</v>
      </c>
      <c r="F65" s="261"/>
    </row>
    <row r="66" spans="1:6" s="62" customFormat="1" ht="27">
      <c r="A66" s="343">
        <v>4541</v>
      </c>
      <c r="B66" s="83" t="s">
        <v>399</v>
      </c>
      <c r="C66" s="80" t="s">
        <v>400</v>
      </c>
      <c r="D66" s="262">
        <f t="shared" si="1"/>
        <v>34000</v>
      </c>
      <c r="E66" s="262">
        <v>34000</v>
      </c>
      <c r="F66" s="261"/>
    </row>
    <row r="67" spans="1:6" s="62" customFormat="1" ht="14.25">
      <c r="A67" s="343">
        <v>4543</v>
      </c>
      <c r="B67" s="352" t="s">
        <v>394</v>
      </c>
      <c r="C67" s="80" t="s">
        <v>395</v>
      </c>
      <c r="D67" s="262">
        <f t="shared" si="1"/>
        <v>3375</v>
      </c>
      <c r="E67" s="262">
        <v>3375</v>
      </c>
      <c r="F67" s="261"/>
    </row>
    <row r="68" spans="1:6" s="62" customFormat="1" ht="31.5" customHeight="1">
      <c r="A68" s="343">
        <v>4600</v>
      </c>
      <c r="B68" s="225" t="s">
        <v>466</v>
      </c>
      <c r="C68" s="79" t="s">
        <v>242</v>
      </c>
      <c r="D68" s="262">
        <f t="shared" si="1"/>
        <v>34000</v>
      </c>
      <c r="E68" s="262">
        <f>E70</f>
        <v>34000</v>
      </c>
      <c r="F68" s="261" t="s">
        <v>243</v>
      </c>
    </row>
    <row r="69" spans="1:6" s="62" customFormat="1" ht="14.25">
      <c r="A69" s="343"/>
      <c r="B69" s="344" t="s">
        <v>253</v>
      </c>
      <c r="C69" s="75"/>
      <c r="D69" s="262"/>
      <c r="E69" s="262"/>
      <c r="F69" s="261"/>
    </row>
    <row r="70" spans="1:6" s="62" customFormat="1" ht="40.5">
      <c r="A70" s="343">
        <v>4630</v>
      </c>
      <c r="B70" s="84" t="s">
        <v>467</v>
      </c>
      <c r="C70" s="79" t="s">
        <v>242</v>
      </c>
      <c r="D70" s="262">
        <f>E70</f>
        <v>34000</v>
      </c>
      <c r="E70" s="262">
        <f>E72+E73+E74</f>
        <v>34000</v>
      </c>
      <c r="F70" s="261" t="s">
        <v>243</v>
      </c>
    </row>
    <row r="71" spans="1:6" s="62" customFormat="1" ht="14.25" hidden="1">
      <c r="A71" s="343"/>
      <c r="B71" s="344" t="s">
        <v>303</v>
      </c>
      <c r="C71" s="79"/>
      <c r="D71" s="262"/>
      <c r="E71" s="262"/>
      <c r="F71" s="261"/>
    </row>
    <row r="72" spans="1:6" s="62" customFormat="1" ht="14.25" hidden="1">
      <c r="A72" s="343">
        <v>4628</v>
      </c>
      <c r="B72" s="339" t="s">
        <v>437</v>
      </c>
      <c r="C72" s="79" t="s">
        <v>448</v>
      </c>
      <c r="D72" s="262">
        <f>E72</f>
        <v>0</v>
      </c>
      <c r="E72" s="262">
        <v>0</v>
      </c>
      <c r="F72" s="261"/>
    </row>
    <row r="73" spans="1:6" s="62" customFormat="1" ht="27">
      <c r="A73" s="343">
        <v>4632</v>
      </c>
      <c r="B73" s="78" t="s">
        <v>0</v>
      </c>
      <c r="C73" s="80" t="s">
        <v>80</v>
      </c>
      <c r="D73" s="262">
        <f>E73</f>
        <v>24000</v>
      </c>
      <c r="E73" s="262">
        <v>24000</v>
      </c>
      <c r="F73" s="261" t="s">
        <v>243</v>
      </c>
    </row>
    <row r="74" spans="1:6" s="62" customFormat="1" ht="14.25">
      <c r="A74" s="343">
        <v>4634</v>
      </c>
      <c r="B74" s="83" t="s">
        <v>1</v>
      </c>
      <c r="C74" s="80" t="s">
        <v>195</v>
      </c>
      <c r="D74" s="262">
        <f>E74</f>
        <v>10000</v>
      </c>
      <c r="E74" s="262">
        <v>10000</v>
      </c>
      <c r="F74" s="261" t="s">
        <v>243</v>
      </c>
    </row>
    <row r="75" spans="1:6" ht="15.75" customHeight="1">
      <c r="A75" s="294">
        <v>4700</v>
      </c>
      <c r="B75" s="226" t="s">
        <v>468</v>
      </c>
      <c r="C75" s="79" t="s">
        <v>242</v>
      </c>
      <c r="D75" s="262">
        <f>E75+F75</f>
        <v>622815</v>
      </c>
      <c r="E75" s="262">
        <f>E77+E80+E83</f>
        <v>622815</v>
      </c>
      <c r="F75" s="261"/>
    </row>
    <row r="76" spans="1:6" ht="14.25">
      <c r="A76" s="346"/>
      <c r="B76" s="344" t="s">
        <v>253</v>
      </c>
      <c r="C76" s="75"/>
      <c r="D76" s="262"/>
      <c r="E76" s="262"/>
      <c r="F76" s="261"/>
    </row>
    <row r="77" spans="1:6" ht="39.75">
      <c r="A77" s="343">
        <v>4710</v>
      </c>
      <c r="B77" s="74" t="s">
        <v>469</v>
      </c>
      <c r="C77" s="79" t="s">
        <v>242</v>
      </c>
      <c r="D77" s="262">
        <f>D79</f>
        <v>500</v>
      </c>
      <c r="E77" s="262">
        <f>E79</f>
        <v>500</v>
      </c>
      <c r="F77" s="261" t="s">
        <v>243</v>
      </c>
    </row>
    <row r="78" spans="1:6" ht="14.25">
      <c r="A78" s="343"/>
      <c r="B78" s="344" t="s">
        <v>303</v>
      </c>
      <c r="C78" s="79"/>
      <c r="D78" s="262"/>
      <c r="E78" s="262"/>
      <c r="F78" s="261"/>
    </row>
    <row r="79" spans="1:6" ht="30" customHeight="1">
      <c r="A79" s="343">
        <v>4712</v>
      </c>
      <c r="B79" s="83" t="s">
        <v>2</v>
      </c>
      <c r="C79" s="80" t="s">
        <v>81</v>
      </c>
      <c r="D79" s="262">
        <f>E79</f>
        <v>500</v>
      </c>
      <c r="E79" s="262">
        <v>500</v>
      </c>
      <c r="F79" s="261" t="s">
        <v>243</v>
      </c>
    </row>
    <row r="80" spans="1:6" ht="53.25" customHeight="1">
      <c r="A80" s="343">
        <v>4720</v>
      </c>
      <c r="B80" s="84" t="s">
        <v>470</v>
      </c>
      <c r="C80" s="87" t="s">
        <v>243</v>
      </c>
      <c r="D80" s="262">
        <f>E80</f>
        <v>3500</v>
      </c>
      <c r="E80" s="262">
        <f>E82</f>
        <v>3500</v>
      </c>
      <c r="F80" s="261" t="s">
        <v>243</v>
      </c>
    </row>
    <row r="81" spans="1:6" ht="14.25">
      <c r="A81" s="343"/>
      <c r="B81" s="344" t="s">
        <v>303</v>
      </c>
      <c r="C81" s="79"/>
      <c r="D81" s="262"/>
      <c r="E81" s="262"/>
      <c r="F81" s="261"/>
    </row>
    <row r="82" spans="1:6" ht="14.25">
      <c r="A82" s="343">
        <v>4723</v>
      </c>
      <c r="B82" s="83" t="s">
        <v>3</v>
      </c>
      <c r="C82" s="80" t="s">
        <v>85</v>
      </c>
      <c r="D82" s="262">
        <f>E82</f>
        <v>3500</v>
      </c>
      <c r="E82" s="262">
        <v>3500</v>
      </c>
      <c r="F82" s="261" t="s">
        <v>243</v>
      </c>
    </row>
    <row r="83" spans="1:6" ht="14.25">
      <c r="A83" s="343">
        <v>4770</v>
      </c>
      <c r="B83" s="84" t="s">
        <v>471</v>
      </c>
      <c r="C83" s="79" t="s">
        <v>242</v>
      </c>
      <c r="D83" s="262">
        <f>D85</f>
        <v>618815</v>
      </c>
      <c r="E83" s="262">
        <f>E85</f>
        <v>618815</v>
      </c>
      <c r="F83" s="261"/>
    </row>
    <row r="84" spans="1:6" ht="14.25">
      <c r="A84" s="343"/>
      <c r="B84" s="344" t="s">
        <v>303</v>
      </c>
      <c r="C84" s="79"/>
      <c r="D84" s="262"/>
      <c r="E84" s="262"/>
      <c r="F84" s="261"/>
    </row>
    <row r="85" spans="1:6" ht="14.25">
      <c r="A85" s="343">
        <v>4771</v>
      </c>
      <c r="B85" s="83" t="s">
        <v>4</v>
      </c>
      <c r="C85" s="80" t="s">
        <v>224</v>
      </c>
      <c r="D85" s="262">
        <f>E85</f>
        <v>618815</v>
      </c>
      <c r="E85" s="262">
        <v>618815</v>
      </c>
      <c r="F85" s="261"/>
    </row>
    <row r="86" spans="1:6" ht="45" customHeight="1">
      <c r="A86" s="343">
        <v>4772</v>
      </c>
      <c r="B86" s="83" t="s">
        <v>5</v>
      </c>
      <c r="C86" s="79" t="s">
        <v>242</v>
      </c>
      <c r="D86" s="262"/>
      <c r="E86" s="262"/>
      <c r="F86" s="261"/>
    </row>
    <row r="87" spans="1:6" s="28" customFormat="1" ht="48" customHeight="1">
      <c r="A87" s="343">
        <v>5000</v>
      </c>
      <c r="B87" s="227" t="s">
        <v>472</v>
      </c>
      <c r="C87" s="79" t="s">
        <v>242</v>
      </c>
      <c r="D87" s="262">
        <f>F87</f>
        <v>8147.9000000000015</v>
      </c>
      <c r="E87" s="262" t="s">
        <v>243</v>
      </c>
      <c r="F87" s="261">
        <f>F89+F99</f>
        <v>8147.9000000000015</v>
      </c>
    </row>
    <row r="88" spans="1:6" ht="14.25">
      <c r="A88" s="346"/>
      <c r="B88" s="344" t="s">
        <v>253</v>
      </c>
      <c r="C88" s="75"/>
      <c r="D88" s="262"/>
      <c r="E88" s="262"/>
      <c r="F88" s="261"/>
    </row>
    <row r="89" spans="1:6" ht="27">
      <c r="A89" s="343">
        <v>5100</v>
      </c>
      <c r="B89" s="86" t="s">
        <v>473</v>
      </c>
      <c r="C89" s="79" t="s">
        <v>242</v>
      </c>
      <c r="D89" s="262">
        <f>F89</f>
        <v>39147.9</v>
      </c>
      <c r="E89" s="262" t="s">
        <v>243</v>
      </c>
      <c r="F89" s="261">
        <f>F91+F94+F97</f>
        <v>39147.9</v>
      </c>
    </row>
    <row r="90" spans="1:6" ht="14.25">
      <c r="A90" s="346"/>
      <c r="B90" s="344" t="s">
        <v>253</v>
      </c>
      <c r="C90" s="75"/>
      <c r="D90" s="262"/>
      <c r="E90" s="262"/>
      <c r="F90" s="261"/>
    </row>
    <row r="91" spans="1:6" ht="27">
      <c r="A91" s="343">
        <v>5110</v>
      </c>
      <c r="B91" s="84" t="s">
        <v>474</v>
      </c>
      <c r="C91" s="79" t="s">
        <v>242</v>
      </c>
      <c r="D91" s="262">
        <f>F91</f>
        <v>37147.9</v>
      </c>
      <c r="E91" s="262" t="s">
        <v>243</v>
      </c>
      <c r="F91" s="261">
        <f>F93</f>
        <v>37147.9</v>
      </c>
    </row>
    <row r="92" spans="1:6" ht="14.25">
      <c r="A92" s="343"/>
      <c r="B92" s="344" t="s">
        <v>303</v>
      </c>
      <c r="C92" s="79"/>
      <c r="D92" s="262"/>
      <c r="E92" s="262"/>
      <c r="F92" s="261"/>
    </row>
    <row r="93" spans="1:6" ht="14.25">
      <c r="A93" s="343">
        <v>5113</v>
      </c>
      <c r="B93" s="83" t="s">
        <v>6</v>
      </c>
      <c r="C93" s="311" t="s">
        <v>225</v>
      </c>
      <c r="D93" s="262">
        <f>F93</f>
        <v>37147.9</v>
      </c>
      <c r="E93" s="262" t="s">
        <v>243</v>
      </c>
      <c r="F93" s="261">
        <v>37147.9</v>
      </c>
    </row>
    <row r="94" spans="1:6" ht="27">
      <c r="A94" s="343">
        <v>5120</v>
      </c>
      <c r="B94" s="84" t="s">
        <v>475</v>
      </c>
      <c r="C94" s="79" t="s">
        <v>242</v>
      </c>
      <c r="D94" s="262">
        <f>F94</f>
        <v>900</v>
      </c>
      <c r="E94" s="262"/>
      <c r="F94" s="261">
        <f>F96</f>
        <v>900</v>
      </c>
    </row>
    <row r="95" spans="1:6" ht="14.25">
      <c r="A95" s="343"/>
      <c r="B95" s="348" t="s">
        <v>303</v>
      </c>
      <c r="C95" s="79"/>
      <c r="D95" s="262"/>
      <c r="E95" s="262"/>
      <c r="F95" s="261"/>
    </row>
    <row r="96" spans="1:6" ht="14.25">
      <c r="A96" s="343"/>
      <c r="B96" s="83" t="s">
        <v>525</v>
      </c>
      <c r="C96" s="79" t="s">
        <v>526</v>
      </c>
      <c r="D96" s="262">
        <f>F96</f>
        <v>900</v>
      </c>
      <c r="E96" s="262"/>
      <c r="F96" s="261">
        <v>900</v>
      </c>
    </row>
    <row r="97" spans="1:6" ht="28.5" customHeight="1">
      <c r="A97" s="343">
        <v>5130</v>
      </c>
      <c r="B97" s="84" t="s">
        <v>479</v>
      </c>
      <c r="C97" s="79" t="s">
        <v>242</v>
      </c>
      <c r="D97" s="262">
        <f>D98</f>
        <v>1100</v>
      </c>
      <c r="E97" s="262" t="s">
        <v>243</v>
      </c>
      <c r="F97" s="261">
        <f>F98</f>
        <v>1100</v>
      </c>
    </row>
    <row r="98" spans="1:6" ht="17.25" customHeight="1">
      <c r="A98" s="343">
        <v>5134</v>
      </c>
      <c r="B98" s="83" t="s">
        <v>7</v>
      </c>
      <c r="C98" s="311" t="s">
        <v>226</v>
      </c>
      <c r="D98" s="262">
        <f>F98</f>
        <v>1100</v>
      </c>
      <c r="E98" s="262" t="s">
        <v>243</v>
      </c>
      <c r="F98" s="261">
        <v>1100</v>
      </c>
    </row>
    <row r="99" spans="1:6" s="24" customFormat="1" ht="55.5" customHeight="1">
      <c r="A99" s="349" t="s">
        <v>356</v>
      </c>
      <c r="B99" s="228" t="s">
        <v>478</v>
      </c>
      <c r="C99" s="229" t="s">
        <v>242</v>
      </c>
      <c r="D99" s="262">
        <f>F99</f>
        <v>-31000</v>
      </c>
      <c r="E99" s="262" t="s">
        <v>241</v>
      </c>
      <c r="F99" s="261">
        <f>F100+F102</f>
        <v>-31000</v>
      </c>
    </row>
    <row r="100" spans="1:6" s="1" customFormat="1" ht="28.5">
      <c r="A100" s="350" t="s">
        <v>357</v>
      </c>
      <c r="B100" s="91" t="s">
        <v>476</v>
      </c>
      <c r="C100" s="88" t="s">
        <v>242</v>
      </c>
      <c r="D100" s="262">
        <f>D101</f>
        <v>-1000</v>
      </c>
      <c r="E100" s="262" t="s">
        <v>241</v>
      </c>
      <c r="F100" s="261">
        <f>F101</f>
        <v>-1000</v>
      </c>
    </row>
    <row r="101" spans="1:6" s="1" customFormat="1" ht="21.75" customHeight="1">
      <c r="A101" s="350" t="s">
        <v>358</v>
      </c>
      <c r="B101" s="368" t="s">
        <v>311</v>
      </c>
      <c r="C101" s="90" t="s">
        <v>63</v>
      </c>
      <c r="D101" s="262">
        <f>F101</f>
        <v>-1000</v>
      </c>
      <c r="E101" s="262" t="s">
        <v>241</v>
      </c>
      <c r="F101" s="261">
        <v>-1000</v>
      </c>
    </row>
    <row r="102" spans="1:6" s="1" customFormat="1" ht="28.5">
      <c r="A102" s="351" t="s">
        <v>359</v>
      </c>
      <c r="B102" s="91" t="s">
        <v>477</v>
      </c>
      <c r="C102" s="88" t="s">
        <v>242</v>
      </c>
      <c r="D102" s="262">
        <f>D103</f>
        <v>-30000</v>
      </c>
      <c r="E102" s="262" t="s">
        <v>241</v>
      </c>
      <c r="F102" s="261">
        <f>F103</f>
        <v>-30000</v>
      </c>
    </row>
    <row r="103" spans="1:6" s="1" customFormat="1" ht="17.25" customHeight="1" thickBot="1">
      <c r="A103" s="361" t="s">
        <v>360</v>
      </c>
      <c r="B103" s="362" t="s">
        <v>312</v>
      </c>
      <c r="C103" s="363" t="s">
        <v>64</v>
      </c>
      <c r="D103" s="364">
        <f>F103</f>
        <v>-30000</v>
      </c>
      <c r="E103" s="364" t="s">
        <v>241</v>
      </c>
      <c r="F103" s="365">
        <v>-30000</v>
      </c>
    </row>
    <row r="104" s="13" customFormat="1" ht="12.75" customHeight="1">
      <c r="C104" s="21"/>
    </row>
    <row r="105" spans="1:7" s="103" customFormat="1" ht="20.25" customHeight="1">
      <c r="A105" s="414" t="s">
        <v>513</v>
      </c>
      <c r="B105" s="414"/>
      <c r="C105" s="414"/>
      <c r="D105" s="414"/>
      <c r="E105" s="414"/>
      <c r="F105" s="414"/>
      <c r="G105" s="414"/>
    </row>
    <row r="106" s="13" customFormat="1" ht="12.75">
      <c r="C106" s="21"/>
    </row>
    <row r="107" s="13" customFormat="1" ht="12.75">
      <c r="C107" s="21"/>
    </row>
    <row r="108" s="13" customFormat="1" ht="12.75">
      <c r="C108" s="21"/>
    </row>
    <row r="109" s="13" customFormat="1" ht="12.75">
      <c r="C109" s="21"/>
    </row>
    <row r="110" s="13" customFormat="1" ht="12.75">
      <c r="C110" s="21"/>
    </row>
    <row r="111" s="13" customFormat="1" ht="12.75">
      <c r="C111" s="21"/>
    </row>
    <row r="112" s="13" customFormat="1" ht="12.75">
      <c r="C112" s="21"/>
    </row>
    <row r="113" s="13" customFormat="1" ht="12.75">
      <c r="C113" s="21"/>
    </row>
    <row r="114" s="13" customFormat="1" ht="12.75">
      <c r="C114" s="21"/>
    </row>
    <row r="115" s="13" customFormat="1" ht="12.75">
      <c r="C115" s="21"/>
    </row>
    <row r="116" s="13" customFormat="1" ht="12.75">
      <c r="C116" s="21"/>
    </row>
    <row r="117" s="13" customFormat="1" ht="12.75">
      <c r="C117" s="21"/>
    </row>
    <row r="118" s="13" customFormat="1" ht="12.75">
      <c r="C118" s="21"/>
    </row>
    <row r="119" s="13" customFormat="1" ht="12.75">
      <c r="C119" s="21"/>
    </row>
    <row r="120" s="13" customFormat="1" ht="12.75">
      <c r="C120" s="21"/>
    </row>
    <row r="121" s="13" customFormat="1" ht="12.75">
      <c r="C121" s="21"/>
    </row>
    <row r="122" s="13" customFormat="1" ht="12.75">
      <c r="C122" s="21"/>
    </row>
    <row r="123" s="13" customFormat="1" ht="12.75">
      <c r="C123" s="21"/>
    </row>
    <row r="124" s="13" customFormat="1" ht="12.75">
      <c r="C124" s="21"/>
    </row>
    <row r="125" s="13" customFormat="1" ht="12.75">
      <c r="C125" s="21"/>
    </row>
    <row r="126" s="13" customFormat="1" ht="12.75">
      <c r="C126" s="21"/>
    </row>
    <row r="127" s="13" customFormat="1" ht="12.75">
      <c r="C127" s="21"/>
    </row>
    <row r="128" s="13" customFormat="1" ht="12.75">
      <c r="C128" s="21"/>
    </row>
    <row r="129" s="13" customFormat="1" ht="12.75">
      <c r="C129" s="21"/>
    </row>
    <row r="130" s="13" customFormat="1" ht="12.75">
      <c r="C130" s="21"/>
    </row>
    <row r="131" s="13" customFormat="1" ht="12.75">
      <c r="C131" s="21"/>
    </row>
    <row r="132" s="13" customFormat="1" ht="12.75">
      <c r="C132" s="21"/>
    </row>
    <row r="133" s="13" customFormat="1" ht="12.75">
      <c r="C133" s="21"/>
    </row>
    <row r="134" s="13" customFormat="1" ht="12.75">
      <c r="C134" s="21"/>
    </row>
    <row r="135" s="13" customFormat="1" ht="12.75">
      <c r="C135" s="21"/>
    </row>
    <row r="136" s="13" customFormat="1" ht="12.75">
      <c r="C136" s="21"/>
    </row>
    <row r="137" s="13" customFormat="1" ht="12.75">
      <c r="C137" s="21"/>
    </row>
    <row r="138" s="13" customFormat="1" ht="12.75">
      <c r="C138" s="21"/>
    </row>
    <row r="139" s="13" customFormat="1" ht="12.75">
      <c r="C139" s="21"/>
    </row>
    <row r="140" s="13" customFormat="1" ht="12.75">
      <c r="C140" s="21"/>
    </row>
    <row r="141" s="13" customFormat="1" ht="12.75">
      <c r="C141" s="21"/>
    </row>
    <row r="142" s="13" customFormat="1" ht="12.75">
      <c r="C142" s="21"/>
    </row>
    <row r="143" s="13" customFormat="1" ht="12.75">
      <c r="C143" s="21"/>
    </row>
    <row r="144" s="13" customFormat="1" ht="12.75">
      <c r="C144" s="21"/>
    </row>
    <row r="145" s="13" customFormat="1" ht="12.75">
      <c r="C145" s="21"/>
    </row>
    <row r="146" s="13" customFormat="1" ht="12.75">
      <c r="C146" s="21"/>
    </row>
    <row r="147" s="13" customFormat="1" ht="12.75">
      <c r="C147" s="21"/>
    </row>
    <row r="148" s="13" customFormat="1" ht="12.75">
      <c r="C148" s="21"/>
    </row>
    <row r="149" s="13" customFormat="1" ht="12.75">
      <c r="C149" s="21"/>
    </row>
    <row r="150" s="13" customFormat="1" ht="12.75">
      <c r="C150" s="21"/>
    </row>
    <row r="151" s="13" customFormat="1" ht="12.75">
      <c r="C151" s="21"/>
    </row>
    <row r="152" s="13" customFormat="1" ht="12.75">
      <c r="C152" s="21"/>
    </row>
    <row r="153" s="13" customFormat="1" ht="12.75">
      <c r="C153" s="21"/>
    </row>
    <row r="154" s="13" customFormat="1" ht="12.75">
      <c r="C154" s="21"/>
    </row>
    <row r="155" s="13" customFormat="1" ht="12.75">
      <c r="C155" s="21"/>
    </row>
    <row r="156" s="13" customFormat="1" ht="12.75">
      <c r="C156" s="21"/>
    </row>
    <row r="157" s="13" customFormat="1" ht="12.75">
      <c r="C157" s="21"/>
    </row>
    <row r="158" s="13" customFormat="1" ht="12.75">
      <c r="C158" s="21"/>
    </row>
    <row r="159" s="13" customFormat="1" ht="12.75">
      <c r="C159" s="21"/>
    </row>
    <row r="160" s="13" customFormat="1" ht="12.75">
      <c r="C160" s="21"/>
    </row>
    <row r="161" s="13" customFormat="1" ht="12.75">
      <c r="C161" s="21"/>
    </row>
    <row r="162" s="13" customFormat="1" ht="12.75">
      <c r="C162" s="21"/>
    </row>
    <row r="163" s="13" customFormat="1" ht="12.75">
      <c r="C163" s="21"/>
    </row>
    <row r="164" s="13" customFormat="1" ht="12.75">
      <c r="C164" s="21"/>
    </row>
    <row r="165" s="13" customFormat="1" ht="12.75">
      <c r="C165" s="21"/>
    </row>
    <row r="166" s="13" customFormat="1" ht="12.75">
      <c r="C166" s="21"/>
    </row>
    <row r="167" s="13" customFormat="1" ht="12.75">
      <c r="C167" s="21"/>
    </row>
    <row r="168" s="13" customFormat="1" ht="12.75">
      <c r="C168" s="21"/>
    </row>
    <row r="169" s="13" customFormat="1" ht="12.75">
      <c r="C169" s="21"/>
    </row>
    <row r="170" s="13" customFormat="1" ht="12.75">
      <c r="C170" s="21"/>
    </row>
    <row r="171" s="13" customFormat="1" ht="12.75">
      <c r="C171" s="21"/>
    </row>
    <row r="172" s="13" customFormat="1" ht="12.75">
      <c r="C172" s="21"/>
    </row>
    <row r="173" s="13" customFormat="1" ht="12.75">
      <c r="C173" s="21"/>
    </row>
    <row r="174" s="13" customFormat="1" ht="12.75">
      <c r="C174" s="21"/>
    </row>
    <row r="175" s="13" customFormat="1" ht="12.75">
      <c r="C175" s="21"/>
    </row>
    <row r="176" s="13" customFormat="1" ht="12.75">
      <c r="C176" s="21"/>
    </row>
    <row r="177" s="13" customFormat="1" ht="12.75">
      <c r="C177" s="21"/>
    </row>
    <row r="178" s="13" customFormat="1" ht="12.75">
      <c r="C178" s="21"/>
    </row>
    <row r="179" s="13" customFormat="1" ht="12.75">
      <c r="C179" s="21"/>
    </row>
    <row r="180" s="13" customFormat="1" ht="12.75">
      <c r="C180" s="21"/>
    </row>
    <row r="181" s="13" customFormat="1" ht="12.75">
      <c r="C181" s="21"/>
    </row>
    <row r="182" s="13" customFormat="1" ht="12.75">
      <c r="C182" s="21"/>
    </row>
    <row r="183" s="13" customFormat="1" ht="12.75">
      <c r="C183" s="21"/>
    </row>
    <row r="184" s="13" customFormat="1" ht="12.75">
      <c r="C184" s="21"/>
    </row>
    <row r="185" s="13" customFormat="1" ht="12.75">
      <c r="C185" s="21"/>
    </row>
    <row r="186" s="13" customFormat="1" ht="12.75">
      <c r="C186" s="21"/>
    </row>
    <row r="187" s="13" customFormat="1" ht="12.75">
      <c r="C187" s="21"/>
    </row>
    <row r="188" s="13" customFormat="1" ht="12.75">
      <c r="C188" s="21"/>
    </row>
    <row r="189" s="13" customFormat="1" ht="12.75">
      <c r="C189" s="21"/>
    </row>
    <row r="190" s="13" customFormat="1" ht="12.75">
      <c r="C190" s="21"/>
    </row>
    <row r="191" s="13" customFormat="1" ht="12.75">
      <c r="C191" s="21"/>
    </row>
    <row r="192" s="13" customFormat="1" ht="12.75">
      <c r="C192" s="21"/>
    </row>
    <row r="193" s="13" customFormat="1" ht="12.75">
      <c r="C193" s="21"/>
    </row>
    <row r="194" s="13" customFormat="1" ht="12.75">
      <c r="C194" s="21"/>
    </row>
    <row r="195" s="13" customFormat="1" ht="12.75">
      <c r="C195" s="21"/>
    </row>
    <row r="196" s="13" customFormat="1" ht="12.75">
      <c r="C196" s="21"/>
    </row>
    <row r="197" s="13" customFormat="1" ht="12.75">
      <c r="C197" s="21"/>
    </row>
    <row r="198" s="13" customFormat="1" ht="12.75">
      <c r="C198" s="21"/>
    </row>
    <row r="199" s="13" customFormat="1" ht="12.75">
      <c r="C199" s="21"/>
    </row>
    <row r="200" s="13" customFormat="1" ht="12.75">
      <c r="C200" s="21"/>
    </row>
    <row r="201" s="13" customFormat="1" ht="12.75">
      <c r="C201" s="21"/>
    </row>
    <row r="202" s="13" customFormat="1" ht="12.75">
      <c r="C202" s="21"/>
    </row>
    <row r="203" s="13" customFormat="1" ht="12.75">
      <c r="C203" s="21"/>
    </row>
    <row r="204" s="13" customFormat="1" ht="12.75">
      <c r="C204" s="21"/>
    </row>
    <row r="205" s="13" customFormat="1" ht="12.75">
      <c r="C205" s="21"/>
    </row>
    <row r="206" s="13" customFormat="1" ht="12.75">
      <c r="C206" s="21"/>
    </row>
    <row r="207" s="13" customFormat="1" ht="12.75">
      <c r="C207" s="21"/>
    </row>
    <row r="208" s="13" customFormat="1" ht="12.75">
      <c r="C208" s="21"/>
    </row>
    <row r="209" s="13" customFormat="1" ht="12.75">
      <c r="C209" s="21"/>
    </row>
    <row r="210" s="13" customFormat="1" ht="12.75">
      <c r="C210" s="21"/>
    </row>
    <row r="211" s="13" customFormat="1" ht="12.75">
      <c r="C211" s="21"/>
    </row>
    <row r="212" s="13" customFormat="1" ht="12.75">
      <c r="C212" s="21"/>
    </row>
    <row r="213" s="13" customFormat="1" ht="12.75">
      <c r="C213" s="21"/>
    </row>
    <row r="214" s="13" customFormat="1" ht="12.75">
      <c r="C214" s="21"/>
    </row>
    <row r="215" s="13" customFormat="1" ht="12.75">
      <c r="C215" s="21"/>
    </row>
    <row r="216" s="13" customFormat="1" ht="12.75">
      <c r="C216" s="21"/>
    </row>
    <row r="217" s="13" customFormat="1" ht="12.75">
      <c r="C217" s="21"/>
    </row>
    <row r="218" s="13" customFormat="1" ht="12.75">
      <c r="C218" s="21"/>
    </row>
    <row r="219" s="13" customFormat="1" ht="12.75">
      <c r="C219" s="21"/>
    </row>
    <row r="220" s="13" customFormat="1" ht="12.75">
      <c r="C220" s="21"/>
    </row>
    <row r="221" s="13" customFormat="1" ht="12.75">
      <c r="C221" s="21"/>
    </row>
    <row r="222" s="13" customFormat="1" ht="12.75">
      <c r="C222" s="21"/>
    </row>
    <row r="223" s="13" customFormat="1" ht="12.75">
      <c r="C223" s="21"/>
    </row>
    <row r="224" s="13" customFormat="1" ht="12.75">
      <c r="C224" s="21"/>
    </row>
    <row r="225" s="13" customFormat="1" ht="12.75">
      <c r="C225" s="21"/>
    </row>
    <row r="226" s="13" customFormat="1" ht="12.75">
      <c r="C226" s="21"/>
    </row>
    <row r="227" s="13" customFormat="1" ht="12.75">
      <c r="C227" s="21"/>
    </row>
    <row r="228" s="13" customFormat="1" ht="12.75">
      <c r="C228" s="21"/>
    </row>
    <row r="229" s="13" customFormat="1" ht="12.75">
      <c r="C229" s="21"/>
    </row>
    <row r="230" s="13" customFormat="1" ht="12.75">
      <c r="C230" s="21"/>
    </row>
  </sheetData>
  <sheetProtection/>
  <mergeCells count="10">
    <mergeCell ref="A105:G105"/>
    <mergeCell ref="A6:F6"/>
    <mergeCell ref="A9:A10"/>
    <mergeCell ref="D9:D10"/>
    <mergeCell ref="E9:F9"/>
    <mergeCell ref="D1:F1"/>
    <mergeCell ref="C4:F4"/>
    <mergeCell ref="D2:F2"/>
    <mergeCell ref="D3:F3"/>
    <mergeCell ref="D5:F5"/>
  </mergeCells>
  <printOptions/>
  <pageMargins left="0.31496062992125984" right="0.2362204724409449" top="0.3937007874015748" bottom="0.3937007874015748" header="0.15748031496062992" footer="0.15748031496062992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PageLayoutView="0" workbookViewId="0" topLeftCell="A19">
      <selection activeCell="J28" sqref="J28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4.28125" style="1" customWidth="1"/>
    <col min="4" max="4" width="14.421875" style="1" customWidth="1"/>
    <col min="5" max="5" width="13.7109375" style="1" customWidth="1"/>
    <col min="6" max="6" width="11.140625" style="1" customWidth="1"/>
    <col min="7" max="16384" width="9.140625" style="1" customWidth="1"/>
  </cols>
  <sheetData>
    <row r="1" spans="4:6" ht="14.25">
      <c r="D1" s="476" t="s">
        <v>527</v>
      </c>
      <c r="E1" s="476"/>
      <c r="F1" s="476"/>
    </row>
    <row r="2" spans="3:5" ht="14.25">
      <c r="C2" s="421" t="s">
        <v>387</v>
      </c>
      <c r="D2" s="421"/>
      <c r="E2" s="421"/>
    </row>
    <row r="3" spans="3:5" ht="14.25">
      <c r="C3" s="421" t="s">
        <v>402</v>
      </c>
      <c r="D3" s="421"/>
      <c r="E3" s="421"/>
    </row>
    <row r="4" spans="2:5" ht="14.25">
      <c r="B4" s="421" t="s">
        <v>516</v>
      </c>
      <c r="C4" s="421"/>
      <c r="D4" s="421"/>
      <c r="E4" s="421"/>
    </row>
    <row r="5" spans="3:5" ht="12.75">
      <c r="C5" s="443"/>
      <c r="D5" s="443"/>
      <c r="E5" s="443"/>
    </row>
    <row r="6" s="62" customFormat="1" ht="30" customHeight="1"/>
    <row r="7" s="62" customFormat="1" ht="13.5">
      <c r="I7" s="302"/>
    </row>
    <row r="8" spans="1:5" s="62" customFormat="1" ht="37.5" customHeight="1">
      <c r="A8" s="437" t="s">
        <v>45</v>
      </c>
      <c r="B8" s="437"/>
      <c r="C8" s="437"/>
      <c r="D8" s="437"/>
      <c r="E8" s="437"/>
    </row>
    <row r="9" spans="1:4" s="62" customFormat="1" ht="8.25" customHeight="1">
      <c r="A9" s="70" t="s">
        <v>19</v>
      </c>
      <c r="B9" s="70"/>
      <c r="C9" s="70"/>
      <c r="D9" s="70"/>
    </row>
    <row r="10" s="62" customFormat="1" ht="14.25" thickBot="1">
      <c r="E10" s="38" t="s">
        <v>293</v>
      </c>
    </row>
    <row r="11" spans="1:5" s="62" customFormat="1" ht="30" customHeight="1" thickBot="1">
      <c r="A11" s="450" t="s">
        <v>20</v>
      </c>
      <c r="B11" s="450"/>
      <c r="C11" s="457" t="s">
        <v>46</v>
      </c>
      <c r="D11" s="459" t="s">
        <v>301</v>
      </c>
      <c r="E11" s="460"/>
    </row>
    <row r="12" spans="1:5" s="62" customFormat="1" ht="29.25" thickBot="1">
      <c r="A12" s="451"/>
      <c r="B12" s="451"/>
      <c r="C12" s="458"/>
      <c r="D12" s="366" t="s">
        <v>47</v>
      </c>
      <c r="E12" s="366" t="s">
        <v>48</v>
      </c>
    </row>
    <row r="13" spans="1:5" s="62" customFormat="1" ht="14.25" thickBot="1">
      <c r="A13" s="65">
        <v>1</v>
      </c>
      <c r="B13" s="65">
        <v>2</v>
      </c>
      <c r="C13" s="65">
        <v>3</v>
      </c>
      <c r="D13" s="65">
        <v>4</v>
      </c>
      <c r="E13" s="65">
        <v>5</v>
      </c>
    </row>
    <row r="14" spans="1:5" s="62" customFormat="1" ht="35.25" customHeight="1" thickBot="1">
      <c r="A14" s="71">
        <v>8000</v>
      </c>
      <c r="B14" s="72" t="s">
        <v>49</v>
      </c>
      <c r="C14" s="286">
        <f>D14+E14</f>
        <v>0</v>
      </c>
      <c r="D14" s="167">
        <v>0</v>
      </c>
      <c r="E14" s="231">
        <v>0</v>
      </c>
    </row>
    <row r="16" spans="1:7" s="103" customFormat="1" ht="20.25" customHeight="1">
      <c r="A16" s="414" t="s">
        <v>415</v>
      </c>
      <c r="B16" s="414"/>
      <c r="C16" s="414"/>
      <c r="D16" s="414"/>
      <c r="E16" s="414"/>
      <c r="F16" s="414"/>
      <c r="G16" s="268"/>
    </row>
    <row r="17" spans="1:7" s="103" customFormat="1" ht="91.5" customHeight="1">
      <c r="A17" s="268"/>
      <c r="B17" s="268"/>
      <c r="C17" s="268"/>
      <c r="D17" s="268"/>
      <c r="E17" s="268"/>
      <c r="F17" s="268"/>
      <c r="G17" s="268"/>
    </row>
    <row r="18" spans="1:7" s="103" customFormat="1" ht="91.5" customHeight="1">
      <c r="A18" s="268"/>
      <c r="B18" s="268"/>
      <c r="C18" s="268"/>
      <c r="D18" s="268"/>
      <c r="E18" s="268"/>
      <c r="F18" s="268"/>
      <c r="G18" s="268"/>
    </row>
    <row r="19" spans="1:7" s="103" customFormat="1" ht="91.5" customHeight="1">
      <c r="A19" s="268"/>
      <c r="B19" s="268"/>
      <c r="C19" s="268"/>
      <c r="D19" s="268"/>
      <c r="E19" s="268"/>
      <c r="F19" s="268"/>
      <c r="G19" s="268"/>
    </row>
    <row r="20" spans="1:7" s="103" customFormat="1" ht="103.5" customHeight="1">
      <c r="A20" s="268"/>
      <c r="B20" s="268"/>
      <c r="C20" s="268"/>
      <c r="D20" s="268"/>
      <c r="E20" s="268"/>
      <c r="F20" s="268"/>
      <c r="G20" s="268"/>
    </row>
    <row r="21" spans="1:7" s="103" customFormat="1" ht="12.75" customHeight="1">
      <c r="A21" s="268"/>
      <c r="B21" s="268"/>
      <c r="C21" s="268"/>
      <c r="D21" s="414" t="s">
        <v>527</v>
      </c>
      <c r="E21" s="414"/>
      <c r="F21" s="414"/>
      <c r="G21" s="268"/>
    </row>
    <row r="22" spans="3:6" ht="18" customHeight="1">
      <c r="C22" s="421" t="s">
        <v>388</v>
      </c>
      <c r="D22" s="421"/>
      <c r="E22" s="421"/>
      <c r="F22" s="421"/>
    </row>
    <row r="23" spans="3:6" ht="13.5" customHeight="1">
      <c r="C23" s="421" t="s">
        <v>402</v>
      </c>
      <c r="D23" s="421"/>
      <c r="E23" s="421"/>
      <c r="F23" s="421"/>
    </row>
    <row r="24" spans="3:6" ht="13.5" customHeight="1">
      <c r="C24" s="421" t="s">
        <v>517</v>
      </c>
      <c r="D24" s="421"/>
      <c r="E24" s="421"/>
      <c r="F24" s="421"/>
    </row>
    <row r="25" spans="3:6" ht="16.5" customHeight="1">
      <c r="C25" s="446"/>
      <c r="D25" s="446"/>
      <c r="E25" s="446"/>
      <c r="F25" s="3"/>
    </row>
    <row r="26" ht="9" customHeight="1">
      <c r="B26" s="2"/>
    </row>
    <row r="27" spans="1:6" ht="34.5" customHeight="1">
      <c r="A27" s="437" t="s">
        <v>53</v>
      </c>
      <c r="B27" s="437"/>
      <c r="C27" s="437"/>
      <c r="D27" s="437"/>
      <c r="E27" s="437"/>
      <c r="F27" s="437"/>
    </row>
    <row r="28" spans="1:6" ht="14.25" customHeight="1">
      <c r="A28" s="70" t="s">
        <v>79</v>
      </c>
      <c r="B28" s="62"/>
      <c r="C28" s="62"/>
      <c r="D28" s="62"/>
      <c r="E28" s="62"/>
      <c r="F28" s="62"/>
    </row>
    <row r="29" spans="1:6" ht="14.25" customHeight="1" thickBot="1">
      <c r="A29" s="62"/>
      <c r="B29" s="62"/>
      <c r="C29" s="62"/>
      <c r="D29" s="62"/>
      <c r="E29" s="187" t="s">
        <v>293</v>
      </c>
      <c r="F29" s="62"/>
    </row>
    <row r="30" spans="1:6" ht="30" customHeight="1">
      <c r="A30" s="448" t="s">
        <v>20</v>
      </c>
      <c r="B30" s="454" t="s">
        <v>247</v>
      </c>
      <c r="C30" s="454"/>
      <c r="D30" s="455" t="s">
        <v>249</v>
      </c>
      <c r="E30" s="452" t="s">
        <v>301</v>
      </c>
      <c r="F30" s="453"/>
    </row>
    <row r="31" spans="1:6" ht="27">
      <c r="A31" s="449"/>
      <c r="B31" s="188" t="s">
        <v>248</v>
      </c>
      <c r="C31" s="79" t="s">
        <v>361</v>
      </c>
      <c r="D31" s="456"/>
      <c r="E31" s="82" t="s">
        <v>250</v>
      </c>
      <c r="F31" s="209" t="s">
        <v>251</v>
      </c>
    </row>
    <row r="32" spans="1:6" ht="13.5">
      <c r="A32" s="210">
        <v>1</v>
      </c>
      <c r="B32" s="189">
        <v>2</v>
      </c>
      <c r="C32" s="189">
        <v>3</v>
      </c>
      <c r="D32" s="189">
        <v>4</v>
      </c>
      <c r="E32" s="189">
        <v>5</v>
      </c>
      <c r="F32" s="211">
        <v>6</v>
      </c>
    </row>
    <row r="33" spans="1:8" s="3" customFormat="1" ht="40.5">
      <c r="A33" s="212">
        <v>8010</v>
      </c>
      <c r="B33" s="190" t="s">
        <v>54</v>
      </c>
      <c r="C33" s="89"/>
      <c r="D33" s="287">
        <f>E33+F33</f>
        <v>0</v>
      </c>
      <c r="E33" s="131" t="s">
        <v>16</v>
      </c>
      <c r="F33" s="132" t="s">
        <v>16</v>
      </c>
      <c r="H33" s="168"/>
    </row>
    <row r="34" spans="1:6" s="3" customFormat="1" ht="14.25">
      <c r="A34" s="212"/>
      <c r="B34" s="191" t="s">
        <v>301</v>
      </c>
      <c r="C34" s="89"/>
      <c r="D34" s="87"/>
      <c r="E34" s="217"/>
      <c r="F34" s="218"/>
    </row>
    <row r="35" spans="1:6" ht="40.5">
      <c r="A35" s="212">
        <v>8100</v>
      </c>
      <c r="B35" s="190" t="s">
        <v>55</v>
      </c>
      <c r="C35" s="76"/>
      <c r="D35" s="146"/>
      <c r="E35" s="146"/>
      <c r="F35" s="219"/>
    </row>
    <row r="36" spans="1:6" ht="13.5">
      <c r="A36" s="212"/>
      <c r="B36" s="192" t="s">
        <v>301</v>
      </c>
      <c r="C36" s="76"/>
      <c r="D36" s="146"/>
      <c r="E36" s="146"/>
      <c r="F36" s="219"/>
    </row>
    <row r="37" spans="1:6" ht="27">
      <c r="A37" s="213">
        <v>8110</v>
      </c>
      <c r="B37" s="193" t="s">
        <v>56</v>
      </c>
      <c r="C37" s="76"/>
      <c r="D37" s="196"/>
      <c r="E37" s="146"/>
      <c r="F37" s="73"/>
    </row>
    <row r="38" spans="1:6" ht="13.5">
      <c r="A38" s="213"/>
      <c r="B38" s="194" t="s">
        <v>301</v>
      </c>
      <c r="C38" s="76"/>
      <c r="D38" s="196"/>
      <c r="E38" s="146"/>
      <c r="F38" s="73"/>
    </row>
    <row r="39" spans="1:6" ht="40.5">
      <c r="A39" s="213">
        <v>8111</v>
      </c>
      <c r="B39" s="195" t="s">
        <v>57</v>
      </c>
      <c r="C39" s="76"/>
      <c r="D39" s="146"/>
      <c r="E39" s="196" t="s">
        <v>62</v>
      </c>
      <c r="F39" s="219"/>
    </row>
    <row r="40" spans="1:6" ht="13.5">
      <c r="A40" s="213"/>
      <c r="B40" s="85" t="s">
        <v>383</v>
      </c>
      <c r="C40" s="76"/>
      <c r="D40" s="146"/>
      <c r="E40" s="196"/>
      <c r="F40" s="219"/>
    </row>
    <row r="41" spans="1:6" ht="13.5">
      <c r="A41" s="213">
        <v>8112</v>
      </c>
      <c r="B41" s="197" t="s">
        <v>39</v>
      </c>
      <c r="C41" s="198" t="s">
        <v>8</v>
      </c>
      <c r="D41" s="146"/>
      <c r="E41" s="196" t="s">
        <v>62</v>
      </c>
      <c r="F41" s="219"/>
    </row>
    <row r="42" spans="1:6" ht="13.5">
      <c r="A42" s="213">
        <v>8113</v>
      </c>
      <c r="B42" s="197" t="s">
        <v>40</v>
      </c>
      <c r="C42" s="198" t="s">
        <v>9</v>
      </c>
      <c r="D42" s="146"/>
      <c r="E42" s="196" t="s">
        <v>62</v>
      </c>
      <c r="F42" s="219"/>
    </row>
    <row r="43" spans="1:6" s="23" customFormat="1" ht="27">
      <c r="A43" s="213">
        <v>8120</v>
      </c>
      <c r="B43" s="195" t="s">
        <v>61</v>
      </c>
      <c r="C43" s="198"/>
      <c r="D43" s="232"/>
      <c r="E43" s="233"/>
      <c r="F43" s="234"/>
    </row>
    <row r="44" spans="1:6" s="23" customFormat="1" ht="13.5">
      <c r="A44" s="213"/>
      <c r="B44" s="85" t="s">
        <v>301</v>
      </c>
      <c r="C44" s="198"/>
      <c r="D44" s="232"/>
      <c r="E44" s="233"/>
      <c r="F44" s="234"/>
    </row>
    <row r="45" spans="1:6" s="23" customFormat="1" ht="13.5">
      <c r="A45" s="213">
        <v>8121</v>
      </c>
      <c r="B45" s="195" t="s">
        <v>58</v>
      </c>
      <c r="C45" s="198"/>
      <c r="D45" s="232"/>
      <c r="E45" s="196" t="s">
        <v>62</v>
      </c>
      <c r="F45" s="234"/>
    </row>
    <row r="46" spans="1:6" s="23" customFormat="1" ht="13.5">
      <c r="A46" s="213"/>
      <c r="B46" s="85" t="s">
        <v>383</v>
      </c>
      <c r="C46" s="198"/>
      <c r="D46" s="232"/>
      <c r="E46" s="233"/>
      <c r="F46" s="234"/>
    </row>
    <row r="47" spans="1:6" s="23" customFormat="1" ht="24.75" customHeight="1">
      <c r="A47" s="212">
        <v>8122</v>
      </c>
      <c r="B47" s="193" t="s">
        <v>59</v>
      </c>
      <c r="C47" s="198" t="s">
        <v>10</v>
      </c>
      <c r="D47" s="232"/>
      <c r="E47" s="196" t="s">
        <v>62</v>
      </c>
      <c r="F47" s="234"/>
    </row>
    <row r="48" spans="1:6" s="23" customFormat="1" ht="13.5">
      <c r="A48" s="212"/>
      <c r="B48" s="199" t="s">
        <v>383</v>
      </c>
      <c r="C48" s="198"/>
      <c r="D48" s="232"/>
      <c r="E48" s="233"/>
      <c r="F48" s="234"/>
    </row>
    <row r="49" spans="1:6" s="23" customFormat="1" ht="13.5">
      <c r="A49" s="212">
        <v>8123</v>
      </c>
      <c r="B49" s="199" t="s">
        <v>50</v>
      </c>
      <c r="C49" s="198"/>
      <c r="D49" s="232"/>
      <c r="E49" s="196" t="s">
        <v>62</v>
      </c>
      <c r="F49" s="234"/>
    </row>
    <row r="50" spans="1:6" s="23" customFormat="1" ht="13.5">
      <c r="A50" s="212">
        <v>8124</v>
      </c>
      <c r="B50" s="199" t="s">
        <v>51</v>
      </c>
      <c r="C50" s="198"/>
      <c r="D50" s="232"/>
      <c r="E50" s="196" t="s">
        <v>62</v>
      </c>
      <c r="F50" s="234"/>
    </row>
    <row r="51" spans="1:6" s="23" customFormat="1" ht="27">
      <c r="A51" s="212">
        <v>8130</v>
      </c>
      <c r="B51" s="193" t="s">
        <v>60</v>
      </c>
      <c r="C51" s="198" t="s">
        <v>11</v>
      </c>
      <c r="D51" s="232"/>
      <c r="E51" s="196" t="s">
        <v>62</v>
      </c>
      <c r="F51" s="234"/>
    </row>
    <row r="52" spans="1:6" s="23" customFormat="1" ht="13.5">
      <c r="A52" s="212"/>
      <c r="B52" s="199" t="s">
        <v>383</v>
      </c>
      <c r="C52" s="198"/>
      <c r="D52" s="232"/>
      <c r="E52" s="233"/>
      <c r="F52" s="234"/>
    </row>
    <row r="53" spans="1:6" s="23" customFormat="1" ht="13.5">
      <c r="A53" s="212">
        <v>8131</v>
      </c>
      <c r="B53" s="199" t="s">
        <v>23</v>
      </c>
      <c r="C53" s="198"/>
      <c r="D53" s="232"/>
      <c r="E53" s="196" t="s">
        <v>62</v>
      </c>
      <c r="F53" s="234"/>
    </row>
    <row r="54" spans="1:6" s="23" customFormat="1" ht="13.5">
      <c r="A54" s="212">
        <v>8132</v>
      </c>
      <c r="B54" s="199" t="s">
        <v>52</v>
      </c>
      <c r="C54" s="198"/>
      <c r="D54" s="232"/>
      <c r="E54" s="196" t="s">
        <v>62</v>
      </c>
      <c r="F54" s="234"/>
    </row>
    <row r="55" spans="1:6" s="23" customFormat="1" ht="27">
      <c r="A55" s="212">
        <v>8140</v>
      </c>
      <c r="B55" s="193" t="s">
        <v>335</v>
      </c>
      <c r="C55" s="198"/>
      <c r="D55" s="232"/>
      <c r="E55" s="233"/>
      <c r="F55" s="234"/>
    </row>
    <row r="56" spans="1:6" s="23" customFormat="1" ht="13.5">
      <c r="A56" s="213"/>
      <c r="B56" s="85" t="s">
        <v>383</v>
      </c>
      <c r="C56" s="198"/>
      <c r="D56" s="232"/>
      <c r="E56" s="233"/>
      <c r="F56" s="234"/>
    </row>
    <row r="57" spans="1:6" s="23" customFormat="1" ht="27">
      <c r="A57" s="212">
        <v>8141</v>
      </c>
      <c r="B57" s="193" t="s">
        <v>336</v>
      </c>
      <c r="C57" s="198" t="s">
        <v>10</v>
      </c>
      <c r="D57" s="232"/>
      <c r="E57" s="233"/>
      <c r="F57" s="234"/>
    </row>
    <row r="58" spans="1:6" s="23" customFormat="1" ht="13.5">
      <c r="A58" s="212"/>
      <c r="B58" s="199" t="s">
        <v>383</v>
      </c>
      <c r="C58" s="80"/>
      <c r="D58" s="232"/>
      <c r="E58" s="233"/>
      <c r="F58" s="234"/>
    </row>
    <row r="59" spans="1:6" s="23" customFormat="1" ht="13.5">
      <c r="A59" s="212">
        <v>8142</v>
      </c>
      <c r="B59" s="199" t="s">
        <v>21</v>
      </c>
      <c r="C59" s="80"/>
      <c r="D59" s="232"/>
      <c r="E59" s="233"/>
      <c r="F59" s="73" t="s">
        <v>62</v>
      </c>
    </row>
    <row r="60" spans="1:6" s="23" customFormat="1" ht="13.5">
      <c r="A60" s="212">
        <v>8143</v>
      </c>
      <c r="B60" s="199" t="s">
        <v>22</v>
      </c>
      <c r="C60" s="80"/>
      <c r="D60" s="232"/>
      <c r="E60" s="233"/>
      <c r="F60" s="234"/>
    </row>
    <row r="61" spans="1:6" s="23" customFormat="1" ht="27">
      <c r="A61" s="212">
        <v>8150</v>
      </c>
      <c r="B61" s="193" t="s">
        <v>337</v>
      </c>
      <c r="C61" s="200" t="s">
        <v>11</v>
      </c>
      <c r="D61" s="232"/>
      <c r="E61" s="233"/>
      <c r="F61" s="234"/>
    </row>
    <row r="62" spans="1:6" s="23" customFormat="1" ht="13.5">
      <c r="A62" s="212"/>
      <c r="B62" s="199" t="s">
        <v>383</v>
      </c>
      <c r="C62" s="200"/>
      <c r="D62" s="232"/>
      <c r="E62" s="233"/>
      <c r="F62" s="234"/>
    </row>
    <row r="63" spans="1:6" s="23" customFormat="1" ht="13.5">
      <c r="A63" s="212">
        <v>8151</v>
      </c>
      <c r="B63" s="199" t="s">
        <v>23</v>
      </c>
      <c r="C63" s="200"/>
      <c r="D63" s="232"/>
      <c r="E63" s="233"/>
      <c r="F63" s="219" t="s">
        <v>244</v>
      </c>
    </row>
    <row r="64" spans="1:6" s="23" customFormat="1" ht="13.5">
      <c r="A64" s="212">
        <v>8152</v>
      </c>
      <c r="B64" s="199" t="s">
        <v>24</v>
      </c>
      <c r="C64" s="200"/>
      <c r="D64" s="232"/>
      <c r="E64" s="233"/>
      <c r="F64" s="234"/>
    </row>
    <row r="65" spans="1:6" s="23" customFormat="1" ht="40.5">
      <c r="A65" s="212">
        <v>8160</v>
      </c>
      <c r="B65" s="193" t="s">
        <v>345</v>
      </c>
      <c r="C65" s="200"/>
      <c r="D65" s="232"/>
      <c r="E65" s="233"/>
      <c r="F65" s="234"/>
    </row>
    <row r="66" spans="1:6" s="23" customFormat="1" ht="13.5">
      <c r="A66" s="212"/>
      <c r="B66" s="201" t="s">
        <v>301</v>
      </c>
      <c r="C66" s="200"/>
      <c r="D66" s="232"/>
      <c r="E66" s="233"/>
      <c r="F66" s="234"/>
    </row>
    <row r="67" spans="1:6" s="3" customFormat="1" ht="40.5">
      <c r="A67" s="212">
        <v>8161</v>
      </c>
      <c r="B67" s="195" t="s">
        <v>338</v>
      </c>
      <c r="C67" s="200"/>
      <c r="D67" s="87"/>
      <c r="E67" s="222" t="s">
        <v>62</v>
      </c>
      <c r="F67" s="218"/>
    </row>
    <row r="68" spans="1:6" s="3" customFormat="1" ht="14.25">
      <c r="A68" s="212"/>
      <c r="B68" s="85" t="s">
        <v>383</v>
      </c>
      <c r="C68" s="200"/>
      <c r="D68" s="87"/>
      <c r="E68" s="222"/>
      <c r="F68" s="218"/>
    </row>
    <row r="69" spans="1:6" ht="40.5">
      <c r="A69" s="212">
        <v>8162</v>
      </c>
      <c r="B69" s="199" t="s">
        <v>25</v>
      </c>
      <c r="C69" s="200" t="s">
        <v>12</v>
      </c>
      <c r="D69" s="146"/>
      <c r="E69" s="196" t="s">
        <v>62</v>
      </c>
      <c r="F69" s="219"/>
    </row>
    <row r="70" spans="1:6" s="3" customFormat="1" ht="121.5">
      <c r="A70" s="213">
        <v>8163</v>
      </c>
      <c r="B70" s="202" t="s">
        <v>26</v>
      </c>
      <c r="C70" s="200" t="s">
        <v>12</v>
      </c>
      <c r="D70" s="87"/>
      <c r="E70" s="222" t="s">
        <v>62</v>
      </c>
      <c r="F70" s="218"/>
    </row>
    <row r="71" spans="1:6" ht="27">
      <c r="A71" s="212">
        <v>8164</v>
      </c>
      <c r="B71" s="199" t="s">
        <v>27</v>
      </c>
      <c r="C71" s="200" t="s">
        <v>13</v>
      </c>
      <c r="D71" s="146"/>
      <c r="E71" s="196" t="s">
        <v>62</v>
      </c>
      <c r="F71" s="219"/>
    </row>
    <row r="72" spans="1:9" s="3" customFormat="1" ht="27">
      <c r="A72" s="212">
        <v>8170</v>
      </c>
      <c r="B72" s="195" t="s">
        <v>339</v>
      </c>
      <c r="C72" s="200"/>
      <c r="D72" s="222"/>
      <c r="E72" s="222"/>
      <c r="F72" s="235"/>
      <c r="I72" s="3" t="s">
        <v>79</v>
      </c>
    </row>
    <row r="73" spans="1:6" s="3" customFormat="1" ht="14.25">
      <c r="A73" s="212"/>
      <c r="B73" s="85" t="s">
        <v>383</v>
      </c>
      <c r="C73" s="200"/>
      <c r="D73" s="222"/>
      <c r="E73" s="222"/>
      <c r="F73" s="235"/>
    </row>
    <row r="74" spans="1:6" ht="40.5">
      <c r="A74" s="212">
        <v>8171</v>
      </c>
      <c r="B74" s="199" t="s">
        <v>28</v>
      </c>
      <c r="C74" s="200" t="s">
        <v>14</v>
      </c>
      <c r="D74" s="146"/>
      <c r="E74" s="196"/>
      <c r="F74" s="219"/>
    </row>
    <row r="75" spans="1:6" ht="13.5">
      <c r="A75" s="212">
        <v>8172</v>
      </c>
      <c r="B75" s="197" t="s">
        <v>29</v>
      </c>
      <c r="C75" s="200" t="s">
        <v>15</v>
      </c>
      <c r="D75" s="146"/>
      <c r="E75" s="196"/>
      <c r="F75" s="219"/>
    </row>
    <row r="76" spans="1:6" s="3" customFormat="1" ht="40.5">
      <c r="A76" s="212">
        <v>8190</v>
      </c>
      <c r="B76" s="203" t="s">
        <v>349</v>
      </c>
      <c r="C76" s="204"/>
      <c r="D76" s="288">
        <f>E76+F76</f>
        <v>0</v>
      </c>
      <c r="E76" s="236">
        <f>E77</f>
        <v>0</v>
      </c>
      <c r="F76" s="237">
        <f>F82</f>
        <v>0</v>
      </c>
    </row>
    <row r="77" spans="1:6" s="3" customFormat="1" ht="13.5">
      <c r="A77" s="212"/>
      <c r="B77" s="85" t="s">
        <v>253</v>
      </c>
      <c r="C77" s="444">
        <v>9320</v>
      </c>
      <c r="D77" s="445">
        <v>0</v>
      </c>
      <c r="E77" s="445">
        <v>0</v>
      </c>
      <c r="F77" s="447" t="s">
        <v>244</v>
      </c>
    </row>
    <row r="78" spans="1:6" ht="27">
      <c r="A78" s="213">
        <v>8191</v>
      </c>
      <c r="B78" s="85" t="s">
        <v>30</v>
      </c>
      <c r="C78" s="444"/>
      <c r="D78" s="445"/>
      <c r="E78" s="445"/>
      <c r="F78" s="447"/>
    </row>
    <row r="79" spans="1:6" ht="13.5">
      <c r="A79" s="213"/>
      <c r="B79" s="85" t="s">
        <v>303</v>
      </c>
      <c r="C79" s="204"/>
      <c r="D79" s="146"/>
      <c r="E79" s="146"/>
      <c r="F79" s="219"/>
    </row>
    <row r="80" spans="1:6" ht="67.5">
      <c r="A80" s="213">
        <v>8192</v>
      </c>
      <c r="B80" s="199" t="s">
        <v>31</v>
      </c>
      <c r="C80" s="204"/>
      <c r="D80" s="146">
        <f>E80</f>
        <v>0</v>
      </c>
      <c r="E80" s="146">
        <v>0</v>
      </c>
      <c r="F80" s="73" t="s">
        <v>62</v>
      </c>
    </row>
    <row r="81" spans="1:6" ht="27">
      <c r="A81" s="213">
        <v>8193</v>
      </c>
      <c r="B81" s="199" t="s">
        <v>348</v>
      </c>
      <c r="C81" s="204"/>
      <c r="D81" s="146"/>
      <c r="E81" s="196"/>
      <c r="F81" s="73" t="s">
        <v>244</v>
      </c>
    </row>
    <row r="82" spans="1:6" ht="40.5">
      <c r="A82" s="213">
        <v>8194</v>
      </c>
      <c r="B82" s="85" t="s">
        <v>32</v>
      </c>
      <c r="C82" s="205">
        <v>9330</v>
      </c>
      <c r="D82" s="196">
        <f>F82</f>
        <v>0</v>
      </c>
      <c r="E82" s="196" t="s">
        <v>62</v>
      </c>
      <c r="F82" s="219">
        <v>0</v>
      </c>
    </row>
    <row r="83" spans="1:6" ht="13.5">
      <c r="A83" s="213"/>
      <c r="B83" s="85" t="s">
        <v>303</v>
      </c>
      <c r="C83" s="205"/>
      <c r="D83" s="196"/>
      <c r="E83" s="196"/>
      <c r="F83" s="219"/>
    </row>
    <row r="84" spans="1:6" ht="40.5">
      <c r="A84" s="213">
        <v>8195</v>
      </c>
      <c r="B84" s="199" t="s">
        <v>33</v>
      </c>
      <c r="C84" s="205"/>
      <c r="D84" s="196">
        <f>F84</f>
        <v>0</v>
      </c>
      <c r="E84" s="196" t="s">
        <v>62</v>
      </c>
      <c r="F84" s="73">
        <v>0</v>
      </c>
    </row>
    <row r="85" spans="1:6" ht="54">
      <c r="A85" s="213">
        <v>8196</v>
      </c>
      <c r="B85" s="199" t="s">
        <v>34</v>
      </c>
      <c r="C85" s="205"/>
      <c r="D85" s="196"/>
      <c r="E85" s="196" t="s">
        <v>62</v>
      </c>
      <c r="F85" s="219"/>
    </row>
    <row r="86" spans="1:6" ht="40.5">
      <c r="A86" s="213">
        <v>8197</v>
      </c>
      <c r="B86" s="203" t="s">
        <v>35</v>
      </c>
      <c r="C86" s="206"/>
      <c r="D86" s="196" t="s">
        <v>62</v>
      </c>
      <c r="E86" s="196" t="s">
        <v>62</v>
      </c>
      <c r="F86" s="73" t="s">
        <v>62</v>
      </c>
    </row>
    <row r="87" spans="1:6" ht="54">
      <c r="A87" s="213">
        <v>8198</v>
      </c>
      <c r="B87" s="203" t="s">
        <v>36</v>
      </c>
      <c r="C87" s="206"/>
      <c r="D87" s="196" t="s">
        <v>62</v>
      </c>
      <c r="E87" s="196"/>
      <c r="F87" s="219"/>
    </row>
    <row r="88" spans="1:6" ht="67.5">
      <c r="A88" s="213">
        <v>8199</v>
      </c>
      <c r="B88" s="203" t="s">
        <v>340</v>
      </c>
      <c r="C88" s="206"/>
      <c r="D88" s="287">
        <f>E88+F88</f>
        <v>0</v>
      </c>
      <c r="E88" s="287">
        <v>0</v>
      </c>
      <c r="F88" s="218">
        <v>0</v>
      </c>
    </row>
    <row r="89" spans="1:6" ht="40.5">
      <c r="A89" s="213" t="s">
        <v>37</v>
      </c>
      <c r="B89" s="207" t="s">
        <v>38</v>
      </c>
      <c r="C89" s="206"/>
      <c r="D89" s="196"/>
      <c r="E89" s="196" t="s">
        <v>62</v>
      </c>
      <c r="F89" s="219"/>
    </row>
    <row r="90" spans="1:6" ht="27">
      <c r="A90" s="213">
        <v>8200</v>
      </c>
      <c r="B90" s="190" t="s">
        <v>346</v>
      </c>
      <c r="C90" s="204"/>
      <c r="D90" s="146"/>
      <c r="E90" s="146"/>
      <c r="F90" s="219"/>
    </row>
    <row r="91" spans="1:6" ht="13.5">
      <c r="A91" s="213"/>
      <c r="B91" s="192" t="s">
        <v>301</v>
      </c>
      <c r="C91" s="204"/>
      <c r="D91" s="146"/>
      <c r="E91" s="146"/>
      <c r="F91" s="219"/>
    </row>
    <row r="92" spans="1:6" ht="27">
      <c r="A92" s="213">
        <v>8210</v>
      </c>
      <c r="B92" s="208" t="s">
        <v>347</v>
      </c>
      <c r="C92" s="204"/>
      <c r="D92" s="146"/>
      <c r="E92" s="196"/>
      <c r="F92" s="219"/>
    </row>
    <row r="93" spans="1:6" ht="13.5">
      <c r="A93" s="212"/>
      <c r="B93" s="199" t="s">
        <v>301</v>
      </c>
      <c r="C93" s="204"/>
      <c r="D93" s="146"/>
      <c r="E93" s="196"/>
      <c r="F93" s="219"/>
    </row>
    <row r="94" spans="1:6" ht="40.5">
      <c r="A94" s="213">
        <v>8211</v>
      </c>
      <c r="B94" s="195" t="s">
        <v>341</v>
      </c>
      <c r="C94" s="204"/>
      <c r="D94" s="146"/>
      <c r="E94" s="196" t="s">
        <v>62</v>
      </c>
      <c r="F94" s="219"/>
    </row>
    <row r="95" spans="1:6" ht="13.5">
      <c r="A95" s="213"/>
      <c r="B95" s="85" t="s">
        <v>303</v>
      </c>
      <c r="C95" s="204"/>
      <c r="D95" s="146"/>
      <c r="E95" s="196"/>
      <c r="F95" s="219"/>
    </row>
    <row r="96" spans="1:6" ht="15" customHeight="1">
      <c r="A96" s="213">
        <v>8212</v>
      </c>
      <c r="B96" s="197" t="s">
        <v>39</v>
      </c>
      <c r="C96" s="200" t="s">
        <v>364</v>
      </c>
      <c r="D96" s="146"/>
      <c r="E96" s="196" t="s">
        <v>62</v>
      </c>
      <c r="F96" s="219"/>
    </row>
    <row r="97" spans="1:6" ht="15" customHeight="1">
      <c r="A97" s="213">
        <v>8213</v>
      </c>
      <c r="B97" s="197" t="s">
        <v>40</v>
      </c>
      <c r="C97" s="200" t="s">
        <v>365</v>
      </c>
      <c r="D97" s="146"/>
      <c r="E97" s="196" t="s">
        <v>62</v>
      </c>
      <c r="F97" s="219"/>
    </row>
    <row r="98" spans="1:6" ht="40.5">
      <c r="A98" s="213">
        <v>8220</v>
      </c>
      <c r="B98" s="195" t="s">
        <v>344</v>
      </c>
      <c r="C98" s="204"/>
      <c r="D98" s="146"/>
      <c r="E98" s="146"/>
      <c r="F98" s="219"/>
    </row>
    <row r="99" spans="1:6" ht="13.5">
      <c r="A99" s="213"/>
      <c r="B99" s="85" t="s">
        <v>301</v>
      </c>
      <c r="C99" s="204"/>
      <c r="D99" s="146"/>
      <c r="E99" s="146"/>
      <c r="F99" s="219"/>
    </row>
    <row r="100" spans="1:6" ht="13.5">
      <c r="A100" s="213">
        <v>8221</v>
      </c>
      <c r="B100" s="195" t="s">
        <v>342</v>
      </c>
      <c r="C100" s="204"/>
      <c r="D100" s="146"/>
      <c r="E100" s="196" t="s">
        <v>62</v>
      </c>
      <c r="F100" s="219"/>
    </row>
    <row r="101" spans="1:6" ht="15.75" customHeight="1">
      <c r="A101" s="213"/>
      <c r="B101" s="85" t="s">
        <v>383</v>
      </c>
      <c r="C101" s="204"/>
      <c r="D101" s="146"/>
      <c r="E101" s="196"/>
      <c r="F101" s="219"/>
    </row>
    <row r="102" spans="1:6" ht="13.5">
      <c r="A102" s="212">
        <v>8222</v>
      </c>
      <c r="B102" s="199" t="s">
        <v>41</v>
      </c>
      <c r="C102" s="200" t="s">
        <v>366</v>
      </c>
      <c r="D102" s="146"/>
      <c r="E102" s="196" t="s">
        <v>62</v>
      </c>
      <c r="F102" s="219"/>
    </row>
    <row r="103" spans="1:6" ht="27">
      <c r="A103" s="212">
        <v>8230</v>
      </c>
      <c r="B103" s="199" t="s">
        <v>42</v>
      </c>
      <c r="C103" s="200" t="s">
        <v>367</v>
      </c>
      <c r="D103" s="146"/>
      <c r="E103" s="196" t="s">
        <v>62</v>
      </c>
      <c r="F103" s="219"/>
    </row>
    <row r="104" spans="1:6" ht="27">
      <c r="A104" s="212">
        <v>8240</v>
      </c>
      <c r="B104" s="195" t="s">
        <v>343</v>
      </c>
      <c r="C104" s="204"/>
      <c r="D104" s="146"/>
      <c r="E104" s="146"/>
      <c r="F104" s="219"/>
    </row>
    <row r="105" spans="1:6" ht="13.5">
      <c r="A105" s="213"/>
      <c r="B105" s="85" t="s">
        <v>383</v>
      </c>
      <c r="C105" s="204"/>
      <c r="D105" s="146"/>
      <c r="E105" s="146"/>
      <c r="F105" s="219"/>
    </row>
    <row r="106" spans="1:6" ht="15.75" customHeight="1">
      <c r="A106" s="212">
        <v>8241</v>
      </c>
      <c r="B106" s="199" t="s">
        <v>43</v>
      </c>
      <c r="C106" s="200" t="s">
        <v>366</v>
      </c>
      <c r="D106" s="146"/>
      <c r="E106" s="146"/>
      <c r="F106" s="219"/>
    </row>
    <row r="107" spans="1:6" ht="27.75" thickBot="1">
      <c r="A107" s="214">
        <v>8250</v>
      </c>
      <c r="B107" s="215" t="s">
        <v>44</v>
      </c>
      <c r="C107" s="216" t="s">
        <v>367</v>
      </c>
      <c r="D107" s="238"/>
      <c r="E107" s="239"/>
      <c r="F107" s="240"/>
    </row>
    <row r="108" ht="12.75">
      <c r="B108" s="22"/>
    </row>
    <row r="109" ht="12.75">
      <c r="B109" s="22"/>
    </row>
    <row r="110" ht="12.75">
      <c r="B110" s="22"/>
    </row>
    <row r="111" spans="1:7" s="103" customFormat="1" ht="20.25" customHeight="1">
      <c r="A111" s="414" t="s">
        <v>415</v>
      </c>
      <c r="B111" s="414"/>
      <c r="C111" s="414"/>
      <c r="D111" s="414"/>
      <c r="E111" s="414"/>
      <c r="F111" s="414"/>
      <c r="G111" s="268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  <row r="255" ht="12.75">
      <c r="B255" s="22"/>
    </row>
    <row r="256" ht="12.75">
      <c r="B256" s="22"/>
    </row>
    <row r="257" ht="12.75">
      <c r="B257" s="22"/>
    </row>
    <row r="258" ht="12.75">
      <c r="B258" s="22"/>
    </row>
    <row r="259" ht="12.75">
      <c r="B259" s="22"/>
    </row>
    <row r="260" ht="12.75">
      <c r="B260" s="22"/>
    </row>
  </sheetData>
  <sheetProtection/>
  <mergeCells count="26">
    <mergeCell ref="D1:F1"/>
    <mergeCell ref="D21:F21"/>
    <mergeCell ref="A11:A12"/>
    <mergeCell ref="E30:F30"/>
    <mergeCell ref="B30:C30"/>
    <mergeCell ref="D30:D31"/>
    <mergeCell ref="C11:C12"/>
    <mergeCell ref="D11:E11"/>
    <mergeCell ref="C22:F22"/>
    <mergeCell ref="B11:B12"/>
    <mergeCell ref="E77:E78"/>
    <mergeCell ref="C25:E25"/>
    <mergeCell ref="C23:F23"/>
    <mergeCell ref="F77:F78"/>
    <mergeCell ref="A27:F27"/>
    <mergeCell ref="C24:F24"/>
    <mergeCell ref="A30:A31"/>
    <mergeCell ref="B4:E4"/>
    <mergeCell ref="A111:F111"/>
    <mergeCell ref="A16:F16"/>
    <mergeCell ref="C2:E2"/>
    <mergeCell ref="C3:E3"/>
    <mergeCell ref="C5:E5"/>
    <mergeCell ref="A8:E8"/>
    <mergeCell ref="C77:C78"/>
    <mergeCell ref="D77:D78"/>
  </mergeCells>
  <printOptions/>
  <pageMargins left="0.4330708661417323" right="0.2755905511811024" top="0.2755905511811024" bottom="0.3937007874015748" header="0.1968503937007874" footer="0.15748031496062992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6"/>
  <sheetViews>
    <sheetView zoomScalePageLayoutView="0" workbookViewId="0" topLeftCell="A1">
      <selection activeCell="N71" sqref="N71"/>
    </sheetView>
  </sheetViews>
  <sheetFormatPr defaultColWidth="9.140625" defaultRowHeight="12.75"/>
  <cols>
    <col min="1" max="1" width="5.57421875" style="4" customWidth="1"/>
    <col min="2" max="2" width="4.00390625" style="5" customWidth="1"/>
    <col min="3" max="3" width="3.8515625" style="6" customWidth="1"/>
    <col min="4" max="4" width="3.8515625" style="7" customWidth="1"/>
    <col min="5" max="5" width="51.421875" style="12" customWidth="1"/>
    <col min="6" max="6" width="12.28125" style="130" customWidth="1"/>
    <col min="7" max="7" width="12.140625" style="130" customWidth="1"/>
    <col min="8" max="8" width="10.8515625" style="130" customWidth="1"/>
    <col min="9" max="9" width="9.140625" style="8" customWidth="1"/>
    <col min="10" max="10" width="16.140625" style="8" customWidth="1"/>
    <col min="11" max="11" width="14.140625" style="8" customWidth="1"/>
    <col min="12" max="12" width="14.8515625" style="8" customWidth="1"/>
    <col min="13" max="13" width="9.140625" style="8" customWidth="1"/>
    <col min="14" max="14" width="17.00390625" style="8" customWidth="1"/>
    <col min="15" max="16384" width="9.140625" style="8" customWidth="1"/>
  </cols>
  <sheetData>
    <row r="1" spans="6:8" ht="15">
      <c r="F1" s="461"/>
      <c r="G1" s="461"/>
      <c r="H1" s="461"/>
    </row>
    <row r="2" spans="6:8" ht="15.75">
      <c r="F2" s="467" t="s">
        <v>389</v>
      </c>
      <c r="G2" s="467"/>
      <c r="H2" s="467"/>
    </row>
    <row r="3" spans="6:8" ht="15.75">
      <c r="F3" s="468" t="s">
        <v>402</v>
      </c>
      <c r="G3" s="468"/>
      <c r="H3" s="468"/>
    </row>
    <row r="4" spans="5:8" ht="15.75">
      <c r="E4" s="469" t="s">
        <v>518</v>
      </c>
      <c r="F4" s="469"/>
      <c r="G4" s="469"/>
      <c r="H4" s="469"/>
    </row>
    <row r="5" spans="6:8" ht="15">
      <c r="F5" s="461"/>
      <c r="G5" s="461"/>
      <c r="H5" s="461"/>
    </row>
    <row r="6" spans="1:8" ht="36" customHeight="1">
      <c r="A6" s="425" t="s">
        <v>307</v>
      </c>
      <c r="B6" s="425"/>
      <c r="C6" s="425"/>
      <c r="D6" s="425"/>
      <c r="E6" s="425"/>
      <c r="F6" s="425"/>
      <c r="G6" s="425"/>
      <c r="H6" s="425"/>
    </row>
    <row r="7" spans="1:8" ht="15.75">
      <c r="A7" s="30" t="s">
        <v>295</v>
      </c>
      <c r="B7" s="31"/>
      <c r="C7" s="32"/>
      <c r="D7" s="32"/>
      <c r="E7" s="33"/>
      <c r="F7" s="128"/>
      <c r="G7" s="128"/>
      <c r="H7" s="128"/>
    </row>
    <row r="8" spans="1:8" ht="18" thickBot="1">
      <c r="A8" s="34"/>
      <c r="B8" s="35"/>
      <c r="C8" s="36"/>
      <c r="D8" s="36"/>
      <c r="E8" s="37"/>
      <c r="F8" s="128"/>
      <c r="G8" s="128" t="s">
        <v>293</v>
      </c>
      <c r="H8" s="128"/>
    </row>
    <row r="9" spans="1:8" s="9" customFormat="1" ht="15.75" customHeight="1">
      <c r="A9" s="470" t="s">
        <v>286</v>
      </c>
      <c r="B9" s="472" t="s">
        <v>334</v>
      </c>
      <c r="C9" s="474" t="s">
        <v>288</v>
      </c>
      <c r="D9" s="474" t="s">
        <v>289</v>
      </c>
      <c r="E9" s="432" t="s">
        <v>308</v>
      </c>
      <c r="F9" s="434" t="s">
        <v>309</v>
      </c>
      <c r="G9" s="423" t="s">
        <v>292</v>
      </c>
      <c r="H9" s="424"/>
    </row>
    <row r="10" spans="1:14" s="10" customFormat="1" ht="51.75" customHeight="1">
      <c r="A10" s="471"/>
      <c r="B10" s="473"/>
      <c r="C10" s="475"/>
      <c r="D10" s="475"/>
      <c r="E10" s="433"/>
      <c r="F10" s="435"/>
      <c r="G10" s="147" t="s">
        <v>250</v>
      </c>
      <c r="H10" s="143" t="s">
        <v>251</v>
      </c>
      <c r="K10" s="401"/>
      <c r="L10" s="317"/>
      <c r="N10" s="306"/>
    </row>
    <row r="11" spans="1:14" s="25" customFormat="1" ht="15">
      <c r="A11" s="371">
        <v>1</v>
      </c>
      <c r="B11" s="181">
        <v>2</v>
      </c>
      <c r="C11" s="169">
        <v>3</v>
      </c>
      <c r="D11" s="169">
        <v>4</v>
      </c>
      <c r="E11" s="169">
        <v>5</v>
      </c>
      <c r="F11" s="112">
        <v>6</v>
      </c>
      <c r="G11" s="112">
        <v>7</v>
      </c>
      <c r="H11" s="182">
        <v>8</v>
      </c>
      <c r="L11" s="313"/>
      <c r="N11" s="313"/>
    </row>
    <row r="12" spans="1:17" s="27" customFormat="1" ht="55.5" customHeight="1">
      <c r="A12" s="372">
        <v>2000</v>
      </c>
      <c r="B12" s="378" t="s">
        <v>243</v>
      </c>
      <c r="C12" s="150" t="s">
        <v>244</v>
      </c>
      <c r="D12" s="151" t="s">
        <v>244</v>
      </c>
      <c r="E12" s="152" t="s">
        <v>163</v>
      </c>
      <c r="F12" s="248">
        <f>G12+H12</f>
        <v>3103724.6</v>
      </c>
      <c r="G12" s="251">
        <f>G13+G119+G138+G202+G246+G269+G282+G375+G428+G462</f>
        <v>3095576.7</v>
      </c>
      <c r="H12" s="274">
        <f>H13+H119+H138+H202</f>
        <v>8147.9</v>
      </c>
      <c r="J12" s="386"/>
      <c r="K12" s="386"/>
      <c r="L12" s="386"/>
      <c r="N12" s="465"/>
      <c r="O12" s="466"/>
      <c r="P12" s="466"/>
      <c r="Q12" s="466"/>
    </row>
    <row r="13" spans="1:13" s="26" customFormat="1" ht="57.75" customHeight="1">
      <c r="A13" s="373">
        <v>2100</v>
      </c>
      <c r="B13" s="246" t="s">
        <v>65</v>
      </c>
      <c r="C13" s="67">
        <v>0</v>
      </c>
      <c r="D13" s="67">
        <v>0</v>
      </c>
      <c r="E13" s="154" t="s">
        <v>162</v>
      </c>
      <c r="F13" s="180">
        <f>G13+H13</f>
        <v>547321.2</v>
      </c>
      <c r="G13" s="180">
        <f>G15+G61+G100</f>
        <v>546421.2</v>
      </c>
      <c r="H13" s="255">
        <f>H15</f>
        <v>900</v>
      </c>
      <c r="J13" s="290"/>
      <c r="K13" s="290"/>
      <c r="L13" s="290"/>
      <c r="M13" s="9"/>
    </row>
    <row r="14" spans="1:14" ht="15.75" customHeight="1">
      <c r="A14" s="374"/>
      <c r="B14" s="246"/>
      <c r="C14" s="67"/>
      <c r="D14" s="67"/>
      <c r="E14" s="155" t="s">
        <v>301</v>
      </c>
      <c r="F14" s="137"/>
      <c r="G14" s="137"/>
      <c r="H14" s="136"/>
      <c r="J14" s="337"/>
      <c r="K14" s="337"/>
      <c r="L14" s="337"/>
      <c r="M14" s="337"/>
      <c r="N14" s="316"/>
    </row>
    <row r="15" spans="1:12" s="11" customFormat="1" ht="48" customHeight="1">
      <c r="A15" s="374">
        <v>2110</v>
      </c>
      <c r="B15" s="246" t="s">
        <v>65</v>
      </c>
      <c r="C15" s="67">
        <v>1</v>
      </c>
      <c r="D15" s="67">
        <v>0</v>
      </c>
      <c r="E15" s="170" t="s">
        <v>302</v>
      </c>
      <c r="F15" s="249">
        <f>G15+H15</f>
        <v>466830</v>
      </c>
      <c r="G15" s="180">
        <f>G17</f>
        <v>465930</v>
      </c>
      <c r="H15" s="255">
        <f>H17</f>
        <v>900</v>
      </c>
      <c r="J15" s="322"/>
      <c r="K15" s="322"/>
      <c r="L15" s="322"/>
    </row>
    <row r="16" spans="1:12" s="11" customFormat="1" ht="16.5" customHeight="1">
      <c r="A16" s="374"/>
      <c r="B16" s="246"/>
      <c r="C16" s="67"/>
      <c r="D16" s="67"/>
      <c r="E16" s="171" t="s">
        <v>303</v>
      </c>
      <c r="F16" s="270"/>
      <c r="G16" s="145"/>
      <c r="H16" s="135"/>
      <c r="K16" s="322"/>
      <c r="L16" s="322"/>
    </row>
    <row r="17" spans="1:8" ht="30" customHeight="1">
      <c r="A17" s="374">
        <v>2111</v>
      </c>
      <c r="B17" s="246" t="s">
        <v>65</v>
      </c>
      <c r="C17" s="67">
        <v>1</v>
      </c>
      <c r="D17" s="67">
        <v>1</v>
      </c>
      <c r="E17" s="170" t="s">
        <v>194</v>
      </c>
      <c r="F17" s="241">
        <f>F19</f>
        <v>466830</v>
      </c>
      <c r="G17" s="250">
        <f>G19</f>
        <v>465930</v>
      </c>
      <c r="H17" s="255">
        <f>H19</f>
        <v>900</v>
      </c>
    </row>
    <row r="18" spans="1:11" ht="29.25" customHeight="1">
      <c r="A18" s="375"/>
      <c r="B18" s="245"/>
      <c r="C18" s="68"/>
      <c r="D18" s="68"/>
      <c r="E18" s="171" t="s">
        <v>310</v>
      </c>
      <c r="F18" s="242"/>
      <c r="G18" s="137"/>
      <c r="H18" s="136"/>
      <c r="K18" s="316"/>
    </row>
    <row r="19" spans="1:8" ht="19.5" customHeight="1">
      <c r="A19" s="375"/>
      <c r="B19" s="245"/>
      <c r="C19" s="68"/>
      <c r="D19" s="68"/>
      <c r="E19" s="244" t="s">
        <v>98</v>
      </c>
      <c r="F19" s="249">
        <f>G19+H19</f>
        <v>466830</v>
      </c>
      <c r="G19" s="250">
        <f>G20</f>
        <v>465930</v>
      </c>
      <c r="H19" s="256">
        <f>H56</f>
        <v>900</v>
      </c>
    </row>
    <row r="20" spans="1:12" ht="18.75" customHeight="1">
      <c r="A20" s="375"/>
      <c r="B20" s="245"/>
      <c r="C20" s="68"/>
      <c r="D20" s="68"/>
      <c r="E20" s="244" t="s">
        <v>99</v>
      </c>
      <c r="F20" s="250">
        <f>G20</f>
        <v>465930</v>
      </c>
      <c r="G20" s="250">
        <f>G21+G25</f>
        <v>465930</v>
      </c>
      <c r="H20" s="136"/>
      <c r="L20" s="316"/>
    </row>
    <row r="21" spans="1:8" ht="29.25" customHeight="1">
      <c r="A21" s="375"/>
      <c r="B21" s="245"/>
      <c r="C21" s="68"/>
      <c r="D21" s="68"/>
      <c r="E21" s="244" t="s">
        <v>100</v>
      </c>
      <c r="F21" s="250">
        <f>G21</f>
        <v>415920</v>
      </c>
      <c r="G21" s="250">
        <f>G22</f>
        <v>415920</v>
      </c>
      <c r="H21" s="136"/>
    </row>
    <row r="22" spans="1:12" ht="28.5">
      <c r="A22" s="375"/>
      <c r="B22" s="245"/>
      <c r="C22" s="68"/>
      <c r="D22" s="68"/>
      <c r="E22" s="244" t="s">
        <v>101</v>
      </c>
      <c r="F22" s="250">
        <f>G22</f>
        <v>415920</v>
      </c>
      <c r="G22" s="250">
        <f>G23+G24</f>
        <v>415920</v>
      </c>
      <c r="H22" s="136"/>
      <c r="L22" s="316"/>
    </row>
    <row r="23" spans="1:8" ht="15">
      <c r="A23" s="375"/>
      <c r="B23" s="245"/>
      <c r="C23" s="68"/>
      <c r="D23" s="68"/>
      <c r="E23" s="172" t="s">
        <v>102</v>
      </c>
      <c r="F23" s="250">
        <f>G23+H23</f>
        <v>395920</v>
      </c>
      <c r="G23" s="250">
        <v>395920</v>
      </c>
      <c r="H23" s="136"/>
    </row>
    <row r="24" spans="1:8" ht="31.5" customHeight="1">
      <c r="A24" s="375"/>
      <c r="B24" s="245"/>
      <c r="C24" s="68"/>
      <c r="D24" s="68"/>
      <c r="E24" s="172" t="s">
        <v>256</v>
      </c>
      <c r="F24" s="250">
        <f>G24</f>
        <v>20000</v>
      </c>
      <c r="G24" s="250">
        <v>20000</v>
      </c>
      <c r="H24" s="136"/>
    </row>
    <row r="25" spans="1:12" ht="28.5">
      <c r="A25" s="375"/>
      <c r="B25" s="245"/>
      <c r="C25" s="68"/>
      <c r="D25" s="68"/>
      <c r="E25" s="244" t="s">
        <v>103</v>
      </c>
      <c r="F25" s="250">
        <f>G25+H25</f>
        <v>50010</v>
      </c>
      <c r="G25" s="250">
        <f>G27+G33+G37+G43+G46</f>
        <v>50010</v>
      </c>
      <c r="H25" s="136"/>
      <c r="L25" s="316"/>
    </row>
    <row r="26" spans="1:8" ht="15">
      <c r="A26" s="375"/>
      <c r="B26" s="245"/>
      <c r="C26" s="68"/>
      <c r="D26" s="68"/>
      <c r="E26" s="171" t="s">
        <v>104</v>
      </c>
      <c r="F26" s="137"/>
      <c r="G26" s="137"/>
      <c r="H26" s="136"/>
    </row>
    <row r="27" spans="1:8" ht="15">
      <c r="A27" s="375"/>
      <c r="B27" s="245"/>
      <c r="C27" s="68"/>
      <c r="D27" s="68"/>
      <c r="E27" s="244" t="s">
        <v>105</v>
      </c>
      <c r="F27" s="250">
        <f>G27+H27</f>
        <v>11860</v>
      </c>
      <c r="G27" s="250">
        <f>G29+G30+G31+G32</f>
        <v>11860</v>
      </c>
      <c r="H27" s="136"/>
    </row>
    <row r="28" spans="1:8" ht="15">
      <c r="A28" s="375"/>
      <c r="B28" s="245"/>
      <c r="C28" s="68"/>
      <c r="D28" s="68"/>
      <c r="E28" s="171" t="s">
        <v>303</v>
      </c>
      <c r="F28" s="137"/>
      <c r="G28" s="178"/>
      <c r="H28" s="136"/>
    </row>
    <row r="29" spans="1:12" ht="15">
      <c r="A29" s="375"/>
      <c r="B29" s="245"/>
      <c r="C29" s="68"/>
      <c r="D29" s="68"/>
      <c r="E29" s="172" t="s">
        <v>106</v>
      </c>
      <c r="F29" s="250">
        <f>G29+H29</f>
        <v>9500</v>
      </c>
      <c r="G29" s="250">
        <v>9500</v>
      </c>
      <c r="H29" s="136"/>
      <c r="L29" s="316"/>
    </row>
    <row r="30" spans="1:8" ht="15">
      <c r="A30" s="375"/>
      <c r="B30" s="245"/>
      <c r="C30" s="68"/>
      <c r="D30" s="68"/>
      <c r="E30" s="172" t="s">
        <v>107</v>
      </c>
      <c r="F30" s="250">
        <f>G30</f>
        <v>400</v>
      </c>
      <c r="G30" s="250">
        <v>400</v>
      </c>
      <c r="H30" s="136"/>
    </row>
    <row r="31" spans="1:8" ht="15">
      <c r="A31" s="375"/>
      <c r="B31" s="245"/>
      <c r="C31" s="68"/>
      <c r="D31" s="68"/>
      <c r="E31" s="172" t="s">
        <v>108</v>
      </c>
      <c r="F31" s="250">
        <f>G31+H31</f>
        <v>1260</v>
      </c>
      <c r="G31" s="250">
        <v>1260</v>
      </c>
      <c r="H31" s="136"/>
    </row>
    <row r="32" spans="1:8" ht="15">
      <c r="A32" s="375"/>
      <c r="B32" s="245"/>
      <c r="C32" s="68"/>
      <c r="D32" s="68"/>
      <c r="E32" s="172" t="s">
        <v>412</v>
      </c>
      <c r="F32" s="250">
        <f>G32</f>
        <v>700</v>
      </c>
      <c r="G32" s="250">
        <v>700</v>
      </c>
      <c r="H32" s="136"/>
    </row>
    <row r="33" spans="1:8" ht="28.5">
      <c r="A33" s="375"/>
      <c r="B33" s="245"/>
      <c r="C33" s="68"/>
      <c r="D33" s="68"/>
      <c r="E33" s="177" t="s">
        <v>109</v>
      </c>
      <c r="F33" s="250">
        <f>G33+H33</f>
        <v>4000</v>
      </c>
      <c r="G33" s="250">
        <f>G35+G36</f>
        <v>4000</v>
      </c>
      <c r="H33" s="136"/>
    </row>
    <row r="34" spans="1:8" ht="15">
      <c r="A34" s="375"/>
      <c r="B34" s="245"/>
      <c r="C34" s="68"/>
      <c r="D34" s="68"/>
      <c r="E34" s="172" t="s">
        <v>303</v>
      </c>
      <c r="F34" s="137"/>
      <c r="G34" s="137"/>
      <c r="H34" s="136"/>
    </row>
    <row r="35" spans="1:8" ht="15">
      <c r="A35" s="375"/>
      <c r="B35" s="245"/>
      <c r="C35" s="68"/>
      <c r="D35" s="68"/>
      <c r="E35" s="172" t="s">
        <v>110</v>
      </c>
      <c r="F35" s="250">
        <f>G35+H35</f>
        <v>3000</v>
      </c>
      <c r="G35" s="250">
        <v>3000</v>
      </c>
      <c r="H35" s="136"/>
    </row>
    <row r="36" spans="1:8" ht="15">
      <c r="A36" s="375"/>
      <c r="B36" s="245"/>
      <c r="C36" s="68"/>
      <c r="D36" s="68"/>
      <c r="E36" s="172" t="s">
        <v>111</v>
      </c>
      <c r="F36" s="250">
        <f>G36+H36</f>
        <v>1000</v>
      </c>
      <c r="G36" s="250">
        <v>1000</v>
      </c>
      <c r="H36" s="136"/>
    </row>
    <row r="37" spans="1:8" ht="28.5">
      <c r="A37" s="375"/>
      <c r="B37" s="245"/>
      <c r="C37" s="68"/>
      <c r="D37" s="68"/>
      <c r="E37" s="177" t="s">
        <v>112</v>
      </c>
      <c r="F37" s="250">
        <f>G37+H37</f>
        <v>9100</v>
      </c>
      <c r="G37" s="250">
        <f>G39+G40+G41+G42</f>
        <v>9100</v>
      </c>
      <c r="H37" s="136"/>
    </row>
    <row r="38" spans="1:8" ht="15">
      <c r="A38" s="375"/>
      <c r="B38" s="245"/>
      <c r="C38" s="68"/>
      <c r="D38" s="68"/>
      <c r="E38" s="172" t="s">
        <v>303</v>
      </c>
      <c r="F38" s="137"/>
      <c r="G38" s="137"/>
      <c r="H38" s="136"/>
    </row>
    <row r="39" spans="1:8" ht="15">
      <c r="A39" s="375"/>
      <c r="B39" s="245"/>
      <c r="C39" s="68"/>
      <c r="D39" s="68"/>
      <c r="E39" s="172" t="s">
        <v>113</v>
      </c>
      <c r="F39" s="250">
        <f>G39+H39</f>
        <v>500</v>
      </c>
      <c r="G39" s="250">
        <v>500</v>
      </c>
      <c r="H39" s="136"/>
    </row>
    <row r="40" spans="1:8" ht="15">
      <c r="A40" s="375"/>
      <c r="B40" s="245"/>
      <c r="C40" s="68"/>
      <c r="D40" s="68"/>
      <c r="E40" s="172" t="s">
        <v>114</v>
      </c>
      <c r="F40" s="250">
        <f>G40+H40</f>
        <v>1100</v>
      </c>
      <c r="G40" s="250">
        <v>1100</v>
      </c>
      <c r="H40" s="136"/>
    </row>
    <row r="41" spans="1:8" ht="15">
      <c r="A41" s="375"/>
      <c r="B41" s="245"/>
      <c r="C41" s="68"/>
      <c r="D41" s="68"/>
      <c r="E41" s="172" t="s">
        <v>115</v>
      </c>
      <c r="F41" s="250">
        <f>G41+H41</f>
        <v>1500</v>
      </c>
      <c r="G41" s="250">
        <v>1500</v>
      </c>
      <c r="H41" s="136"/>
    </row>
    <row r="42" spans="1:8" s="11" customFormat="1" ht="17.25" customHeight="1">
      <c r="A42" s="375"/>
      <c r="B42" s="246"/>
      <c r="C42" s="67"/>
      <c r="D42" s="67"/>
      <c r="E42" s="172" t="s">
        <v>117</v>
      </c>
      <c r="F42" s="250">
        <f>G42</f>
        <v>6000</v>
      </c>
      <c r="G42" s="250">
        <v>6000</v>
      </c>
      <c r="H42" s="135"/>
    </row>
    <row r="43" spans="1:8" ht="30.75" customHeight="1">
      <c r="A43" s="375"/>
      <c r="B43" s="245"/>
      <c r="C43" s="68"/>
      <c r="D43" s="68"/>
      <c r="E43" s="295" t="s">
        <v>118</v>
      </c>
      <c r="F43" s="250">
        <f>G43+H43</f>
        <v>12000</v>
      </c>
      <c r="G43" s="250">
        <f>G45</f>
        <v>12000</v>
      </c>
      <c r="H43" s="136"/>
    </row>
    <row r="44" spans="1:8" ht="15">
      <c r="A44" s="375"/>
      <c r="B44" s="245"/>
      <c r="C44" s="68"/>
      <c r="D44" s="68"/>
      <c r="E44" s="172" t="s">
        <v>303</v>
      </c>
      <c r="F44" s="178"/>
      <c r="G44" s="178"/>
      <c r="H44" s="136"/>
    </row>
    <row r="45" spans="1:8" ht="27">
      <c r="A45" s="375"/>
      <c r="B45" s="245"/>
      <c r="C45" s="68"/>
      <c r="D45" s="68"/>
      <c r="E45" s="172" t="s">
        <v>119</v>
      </c>
      <c r="F45" s="250">
        <f>G45+H45</f>
        <v>12000</v>
      </c>
      <c r="G45" s="250">
        <v>12000</v>
      </c>
      <c r="H45" s="136"/>
    </row>
    <row r="46" spans="1:8" ht="15">
      <c r="A46" s="375"/>
      <c r="B46" s="245"/>
      <c r="C46" s="68"/>
      <c r="D46" s="68"/>
      <c r="E46" s="177" t="s">
        <v>396</v>
      </c>
      <c r="F46" s="250">
        <f>G46</f>
        <v>13050</v>
      </c>
      <c r="G46" s="250">
        <f>G47+G48+G49</f>
        <v>13050</v>
      </c>
      <c r="H46" s="136"/>
    </row>
    <row r="47" spans="1:8" ht="15">
      <c r="A47" s="375"/>
      <c r="B47" s="245"/>
      <c r="C47" s="68"/>
      <c r="D47" s="68"/>
      <c r="E47" s="172" t="s">
        <v>121</v>
      </c>
      <c r="F47" s="250">
        <f>G47+H47</f>
        <v>4100</v>
      </c>
      <c r="G47" s="250">
        <v>4100</v>
      </c>
      <c r="H47" s="136"/>
    </row>
    <row r="48" spans="1:8" ht="15">
      <c r="A48" s="375"/>
      <c r="B48" s="245"/>
      <c r="C48" s="68"/>
      <c r="D48" s="68"/>
      <c r="E48" s="172" t="s">
        <v>122</v>
      </c>
      <c r="F48" s="303">
        <f>G48+H48</f>
        <v>8000</v>
      </c>
      <c r="G48" s="303">
        <v>8000</v>
      </c>
      <c r="H48" s="136"/>
    </row>
    <row r="49" spans="1:8" ht="13.5" customHeight="1">
      <c r="A49" s="375"/>
      <c r="B49" s="245"/>
      <c r="C49" s="68"/>
      <c r="D49" s="68"/>
      <c r="E49" s="172" t="s">
        <v>123</v>
      </c>
      <c r="F49" s="250" t="str">
        <f>G49</f>
        <v>950,0</v>
      </c>
      <c r="G49" s="109" t="s">
        <v>519</v>
      </c>
      <c r="H49" s="136"/>
    </row>
    <row r="50" spans="1:8" ht="0.75" customHeight="1" hidden="1">
      <c r="A50" s="375"/>
      <c r="B50" s="245"/>
      <c r="C50" s="68"/>
      <c r="D50" s="68"/>
      <c r="E50" s="172" t="s">
        <v>126</v>
      </c>
      <c r="F50" s="178">
        <f>H50</f>
        <v>0</v>
      </c>
      <c r="G50" s="92"/>
      <c r="H50" s="142">
        <f>H52</f>
        <v>0</v>
      </c>
    </row>
    <row r="51" spans="1:8" ht="15" hidden="1">
      <c r="A51" s="375"/>
      <c r="B51" s="245"/>
      <c r="C51" s="68"/>
      <c r="D51" s="68"/>
      <c r="E51" s="172" t="s">
        <v>104</v>
      </c>
      <c r="F51" s="178"/>
      <c r="G51" s="92"/>
      <c r="H51" s="136"/>
    </row>
    <row r="52" spans="1:8" ht="15" hidden="1">
      <c r="A52" s="375"/>
      <c r="B52" s="245"/>
      <c r="C52" s="68"/>
      <c r="D52" s="68"/>
      <c r="E52" s="172" t="s">
        <v>127</v>
      </c>
      <c r="F52" s="178">
        <f>H52</f>
        <v>0</v>
      </c>
      <c r="G52" s="92"/>
      <c r="H52" s="142">
        <f>H53</f>
        <v>0</v>
      </c>
    </row>
    <row r="53" spans="1:8" ht="15" hidden="1">
      <c r="A53" s="375"/>
      <c r="B53" s="245"/>
      <c r="C53" s="68"/>
      <c r="D53" s="68"/>
      <c r="E53" s="172" t="s">
        <v>128</v>
      </c>
      <c r="F53" s="178">
        <f>H53</f>
        <v>0</v>
      </c>
      <c r="G53" s="92"/>
      <c r="H53" s="142">
        <f>H55</f>
        <v>0</v>
      </c>
    </row>
    <row r="54" spans="1:8" ht="15" hidden="1">
      <c r="A54" s="375"/>
      <c r="B54" s="245"/>
      <c r="C54" s="68"/>
      <c r="D54" s="68"/>
      <c r="E54" s="155" t="s">
        <v>303</v>
      </c>
      <c r="F54" s="178"/>
      <c r="G54" s="92"/>
      <c r="H54" s="136"/>
    </row>
    <row r="55" spans="1:8" ht="15" hidden="1">
      <c r="A55" s="375"/>
      <c r="B55" s="245"/>
      <c r="C55" s="68"/>
      <c r="D55" s="68"/>
      <c r="E55" s="172" t="s">
        <v>137</v>
      </c>
      <c r="F55" s="178">
        <f>H55</f>
        <v>0</v>
      </c>
      <c r="G55" s="92"/>
      <c r="H55" s="142">
        <v>0</v>
      </c>
    </row>
    <row r="56" spans="1:8" ht="28.5">
      <c r="A56" s="375"/>
      <c r="B56" s="245"/>
      <c r="C56" s="68"/>
      <c r="D56" s="68"/>
      <c r="E56" s="400" t="s">
        <v>520</v>
      </c>
      <c r="F56" s="250">
        <f>H56</f>
        <v>900</v>
      </c>
      <c r="G56" s="109"/>
      <c r="H56" s="256">
        <f>H57</f>
        <v>900</v>
      </c>
    </row>
    <row r="57" spans="1:8" ht="27">
      <c r="A57" s="375"/>
      <c r="B57" s="245"/>
      <c r="C57" s="68"/>
      <c r="D57" s="68"/>
      <c r="E57" s="86" t="s">
        <v>521</v>
      </c>
      <c r="F57" s="250">
        <f>H57</f>
        <v>900</v>
      </c>
      <c r="G57" s="109"/>
      <c r="H57" s="256">
        <f>H58</f>
        <v>900</v>
      </c>
    </row>
    <row r="58" spans="1:8" ht="15">
      <c r="A58" s="375"/>
      <c r="B58" s="245"/>
      <c r="C58" s="68"/>
      <c r="D58" s="68"/>
      <c r="E58" s="172" t="s">
        <v>128</v>
      </c>
      <c r="F58" s="250">
        <f>H58</f>
        <v>900</v>
      </c>
      <c r="G58" s="109"/>
      <c r="H58" s="256">
        <f>H60</f>
        <v>900</v>
      </c>
    </row>
    <row r="59" spans="1:8" ht="15">
      <c r="A59" s="375"/>
      <c r="B59" s="245"/>
      <c r="C59" s="68"/>
      <c r="D59" s="68"/>
      <c r="E59" s="155" t="s">
        <v>303</v>
      </c>
      <c r="F59" s="250"/>
      <c r="G59" s="109"/>
      <c r="H59" s="256"/>
    </row>
    <row r="60" spans="1:8" ht="15">
      <c r="A60" s="375"/>
      <c r="B60" s="245"/>
      <c r="C60" s="68"/>
      <c r="D60" s="68"/>
      <c r="E60" s="172" t="s">
        <v>522</v>
      </c>
      <c r="F60" s="250">
        <f>H60</f>
        <v>900</v>
      </c>
      <c r="G60" s="109"/>
      <c r="H60" s="256">
        <v>900</v>
      </c>
    </row>
    <row r="61" spans="1:8" ht="20.25" customHeight="1">
      <c r="A61" s="374">
        <v>2130</v>
      </c>
      <c r="B61" s="246" t="s">
        <v>65</v>
      </c>
      <c r="C61" s="67">
        <v>3</v>
      </c>
      <c r="D61" s="67">
        <v>0</v>
      </c>
      <c r="E61" s="173" t="s">
        <v>305</v>
      </c>
      <c r="F61" s="180">
        <f>G61+H61</f>
        <v>71491.2</v>
      </c>
      <c r="G61" s="180">
        <f>G63+G70</f>
        <v>71491.2</v>
      </c>
      <c r="H61" s="256">
        <f>H70</f>
        <v>0</v>
      </c>
    </row>
    <row r="62" spans="1:8" s="11" customFormat="1" ht="12.75" customHeight="1">
      <c r="A62" s="374"/>
      <c r="B62" s="246"/>
      <c r="C62" s="67"/>
      <c r="D62" s="67"/>
      <c r="E62" s="155" t="s">
        <v>303</v>
      </c>
      <c r="F62" s="258"/>
      <c r="G62" s="258"/>
      <c r="H62" s="135"/>
    </row>
    <row r="63" spans="1:11" ht="15">
      <c r="A63" s="374">
        <v>2133</v>
      </c>
      <c r="B63" s="246" t="s">
        <v>65</v>
      </c>
      <c r="C63" s="67">
        <v>3</v>
      </c>
      <c r="D63" s="67">
        <v>1</v>
      </c>
      <c r="E63" s="170" t="s">
        <v>172</v>
      </c>
      <c r="F63" s="251">
        <f>G63+H63</f>
        <v>5997</v>
      </c>
      <c r="G63" s="251">
        <f>G65</f>
        <v>5997</v>
      </c>
      <c r="H63" s="252"/>
      <c r="K63" s="337"/>
    </row>
    <row r="64" spans="1:8" ht="27">
      <c r="A64" s="375"/>
      <c r="B64" s="245"/>
      <c r="C64" s="68"/>
      <c r="D64" s="68"/>
      <c r="E64" s="155" t="s">
        <v>310</v>
      </c>
      <c r="F64" s="178"/>
      <c r="G64" s="178"/>
      <c r="H64" s="136"/>
    </row>
    <row r="65" spans="1:8" ht="18.75" customHeight="1">
      <c r="A65" s="375"/>
      <c r="B65" s="245"/>
      <c r="C65" s="68"/>
      <c r="D65" s="68"/>
      <c r="E65" s="244" t="s">
        <v>98</v>
      </c>
      <c r="F65" s="250">
        <f>F66</f>
        <v>5997</v>
      </c>
      <c r="G65" s="250">
        <f>G66</f>
        <v>5997</v>
      </c>
      <c r="H65" s="136"/>
    </row>
    <row r="66" spans="1:8" ht="18.75" customHeight="1">
      <c r="A66" s="375"/>
      <c r="B66" s="245"/>
      <c r="C66" s="68"/>
      <c r="D66" s="68"/>
      <c r="E66" s="244" t="s">
        <v>99</v>
      </c>
      <c r="F66" s="250">
        <f>G66</f>
        <v>5997</v>
      </c>
      <c r="G66" s="250">
        <f>G67</f>
        <v>5997</v>
      </c>
      <c r="H66" s="136"/>
    </row>
    <row r="67" spans="1:15" ht="27.75" customHeight="1">
      <c r="A67" s="375"/>
      <c r="B67" s="246"/>
      <c r="C67" s="67"/>
      <c r="D67" s="67"/>
      <c r="E67" s="244" t="s">
        <v>100</v>
      </c>
      <c r="F67" s="250">
        <f>G67</f>
        <v>5997</v>
      </c>
      <c r="G67" s="250">
        <f>G68</f>
        <v>5997</v>
      </c>
      <c r="H67" s="136"/>
      <c r="O67" s="277"/>
    </row>
    <row r="68" spans="1:15" s="11" customFormat="1" ht="29.25" customHeight="1">
      <c r="A68" s="375"/>
      <c r="B68" s="246"/>
      <c r="C68" s="67"/>
      <c r="D68" s="67"/>
      <c r="E68" s="244" t="s">
        <v>101</v>
      </c>
      <c r="F68" s="250">
        <f>G68</f>
        <v>5997</v>
      </c>
      <c r="G68" s="250">
        <f>G69</f>
        <v>5997</v>
      </c>
      <c r="H68" s="135"/>
      <c r="O68" s="277"/>
    </row>
    <row r="69" spans="1:15" ht="19.5" customHeight="1">
      <c r="A69" s="375"/>
      <c r="B69" s="245"/>
      <c r="C69" s="68"/>
      <c r="D69" s="68"/>
      <c r="E69" s="172" t="s">
        <v>102</v>
      </c>
      <c r="F69" s="250">
        <f>G69+H69</f>
        <v>5997</v>
      </c>
      <c r="G69" s="250">
        <v>5997</v>
      </c>
      <c r="H69" s="136"/>
      <c r="O69" s="277"/>
    </row>
    <row r="70" spans="1:8" ht="15">
      <c r="A70" s="374">
        <v>2133</v>
      </c>
      <c r="B70" s="246" t="s">
        <v>17</v>
      </c>
      <c r="C70" s="67">
        <v>3</v>
      </c>
      <c r="D70" s="67">
        <v>3</v>
      </c>
      <c r="E70" s="170" t="s">
        <v>306</v>
      </c>
      <c r="F70" s="180">
        <f>G70+H70</f>
        <v>65494.2</v>
      </c>
      <c r="G70" s="180">
        <f>G72</f>
        <v>65494.2</v>
      </c>
      <c r="H70" s="256"/>
    </row>
    <row r="71" spans="1:8" ht="27">
      <c r="A71" s="375"/>
      <c r="B71" s="245"/>
      <c r="C71" s="68"/>
      <c r="D71" s="68"/>
      <c r="E71" s="155" t="s">
        <v>310</v>
      </c>
      <c r="F71" s="137"/>
      <c r="G71" s="137"/>
      <c r="H71" s="256"/>
    </row>
    <row r="72" spans="1:8" ht="22.5" customHeight="1">
      <c r="A72" s="375"/>
      <c r="B72" s="245"/>
      <c r="C72" s="68"/>
      <c r="D72" s="68"/>
      <c r="E72" s="296" t="s">
        <v>98</v>
      </c>
      <c r="F72" s="180">
        <f>G72+H72</f>
        <v>65494.2</v>
      </c>
      <c r="G72" s="180">
        <f>G73+G97</f>
        <v>65494.2</v>
      </c>
      <c r="H72" s="256"/>
    </row>
    <row r="73" spans="1:8" ht="20.25" customHeight="1">
      <c r="A73" s="375"/>
      <c r="B73" s="245"/>
      <c r="C73" s="68"/>
      <c r="D73" s="68"/>
      <c r="E73" s="296" t="s">
        <v>99</v>
      </c>
      <c r="F73" s="180">
        <f>G73+H73</f>
        <v>65494.2</v>
      </c>
      <c r="G73" s="180">
        <f>G74+G92</f>
        <v>65494.2</v>
      </c>
      <c r="H73" s="136"/>
    </row>
    <row r="74" spans="1:8" ht="28.5">
      <c r="A74" s="375"/>
      <c r="B74" s="245"/>
      <c r="C74" s="68"/>
      <c r="D74" s="68"/>
      <c r="E74" s="296" t="s">
        <v>103</v>
      </c>
      <c r="F74" s="250">
        <f>G74</f>
        <v>33600</v>
      </c>
      <c r="G74" s="250">
        <f>G76+G80+G88</f>
        <v>33600</v>
      </c>
      <c r="H74" s="136"/>
    </row>
    <row r="75" spans="1:8" ht="15">
      <c r="A75" s="375"/>
      <c r="B75" s="245"/>
      <c r="C75" s="68"/>
      <c r="D75" s="68"/>
      <c r="E75" s="171" t="s">
        <v>104</v>
      </c>
      <c r="F75" s="137"/>
      <c r="G75" s="137"/>
      <c r="H75" s="136"/>
    </row>
    <row r="76" spans="1:8" ht="15">
      <c r="A76" s="375"/>
      <c r="B76" s="245"/>
      <c r="C76" s="68"/>
      <c r="D76" s="68"/>
      <c r="E76" s="244" t="s">
        <v>105</v>
      </c>
      <c r="F76" s="250">
        <f>G76</f>
        <v>2340</v>
      </c>
      <c r="G76" s="250">
        <f>G78+G79</f>
        <v>2340</v>
      </c>
      <c r="H76" s="136"/>
    </row>
    <row r="77" spans="1:8" ht="15">
      <c r="A77" s="375"/>
      <c r="B77" s="245"/>
      <c r="C77" s="68"/>
      <c r="D77" s="68"/>
      <c r="E77" s="171" t="s">
        <v>303</v>
      </c>
      <c r="F77" s="137"/>
      <c r="G77" s="137"/>
      <c r="H77" s="136"/>
    </row>
    <row r="78" spans="1:8" ht="15">
      <c r="A78" s="375"/>
      <c r="B78" s="245"/>
      <c r="C78" s="68"/>
      <c r="D78" s="68"/>
      <c r="E78" s="172" t="s">
        <v>107</v>
      </c>
      <c r="F78" s="250">
        <f>G78</f>
        <v>140</v>
      </c>
      <c r="G78" s="250">
        <v>140</v>
      </c>
      <c r="H78" s="136"/>
    </row>
    <row r="79" spans="1:8" ht="15">
      <c r="A79" s="375"/>
      <c r="B79" s="245"/>
      <c r="C79" s="68"/>
      <c r="D79" s="68"/>
      <c r="E79" s="172" t="s">
        <v>108</v>
      </c>
      <c r="F79" s="250">
        <f>G79</f>
        <v>2200</v>
      </c>
      <c r="G79" s="250">
        <v>2200</v>
      </c>
      <c r="H79" s="136"/>
    </row>
    <row r="80" spans="1:11" ht="28.5">
      <c r="A80" s="375"/>
      <c r="B80" s="245"/>
      <c r="C80" s="68"/>
      <c r="D80" s="68"/>
      <c r="E80" s="177" t="s">
        <v>112</v>
      </c>
      <c r="F80" s="250">
        <f>G80+H80</f>
        <v>16260</v>
      </c>
      <c r="G80" s="250">
        <f>G82+G83+G84</f>
        <v>16260</v>
      </c>
      <c r="H80" s="136"/>
      <c r="K80" s="321"/>
    </row>
    <row r="81" spans="1:8" ht="15">
      <c r="A81" s="375"/>
      <c r="B81" s="245"/>
      <c r="C81" s="68"/>
      <c r="D81" s="68"/>
      <c r="E81" s="172" t="s">
        <v>303</v>
      </c>
      <c r="F81" s="137"/>
      <c r="G81" s="137"/>
      <c r="H81" s="136"/>
    </row>
    <row r="82" spans="1:8" ht="15">
      <c r="A82" s="375"/>
      <c r="B82" s="245"/>
      <c r="C82" s="68"/>
      <c r="D82" s="68"/>
      <c r="E82" s="172" t="s">
        <v>114</v>
      </c>
      <c r="F82" s="250">
        <f>G82+H82</f>
        <v>310</v>
      </c>
      <c r="G82" s="250">
        <v>310</v>
      </c>
      <c r="H82" s="136"/>
    </row>
    <row r="83" spans="1:8" ht="15">
      <c r="A83" s="375"/>
      <c r="B83" s="245"/>
      <c r="C83" s="68"/>
      <c r="D83" s="68"/>
      <c r="E83" s="172" t="s">
        <v>115</v>
      </c>
      <c r="F83" s="249">
        <f>G83+H83</f>
        <v>950</v>
      </c>
      <c r="G83" s="250">
        <v>950</v>
      </c>
      <c r="H83" s="136"/>
    </row>
    <row r="84" spans="1:8" ht="14.25" customHeight="1">
      <c r="A84" s="375"/>
      <c r="B84" s="245"/>
      <c r="C84" s="68"/>
      <c r="D84" s="68"/>
      <c r="E84" s="172" t="s">
        <v>117</v>
      </c>
      <c r="F84" s="250">
        <f>G84</f>
        <v>15000</v>
      </c>
      <c r="G84" s="250">
        <v>15000</v>
      </c>
      <c r="H84" s="136"/>
    </row>
    <row r="85" spans="1:8" ht="0.75" customHeight="1" hidden="1">
      <c r="A85" s="375"/>
      <c r="B85" s="245"/>
      <c r="C85" s="68"/>
      <c r="D85" s="68"/>
      <c r="E85" s="177" t="s">
        <v>129</v>
      </c>
      <c r="F85" s="250">
        <f>G85</f>
        <v>0</v>
      </c>
      <c r="G85" s="250">
        <f>G87</f>
        <v>0</v>
      </c>
      <c r="H85" s="136"/>
    </row>
    <row r="86" spans="1:8" ht="15" hidden="1">
      <c r="A86" s="375"/>
      <c r="B86" s="245"/>
      <c r="C86" s="68"/>
      <c r="D86" s="68"/>
      <c r="E86" s="172" t="s">
        <v>303</v>
      </c>
      <c r="F86" s="178"/>
      <c r="G86" s="178"/>
      <c r="H86" s="136"/>
    </row>
    <row r="87" spans="1:8" ht="15" hidden="1">
      <c r="A87" s="375"/>
      <c r="B87" s="245"/>
      <c r="C87" s="68"/>
      <c r="D87" s="68"/>
      <c r="E87" s="172" t="s">
        <v>130</v>
      </c>
      <c r="F87" s="178">
        <f>G87</f>
        <v>0</v>
      </c>
      <c r="G87" s="178">
        <v>0</v>
      </c>
      <c r="H87" s="136"/>
    </row>
    <row r="88" spans="1:8" ht="28.5">
      <c r="A88" s="375"/>
      <c r="B88" s="245"/>
      <c r="C88" s="68"/>
      <c r="D88" s="68"/>
      <c r="E88" s="295" t="s">
        <v>118</v>
      </c>
      <c r="F88" s="250">
        <f>G88</f>
        <v>15000</v>
      </c>
      <c r="G88" s="250">
        <f>G90+G91</f>
        <v>15000</v>
      </c>
      <c r="H88" s="136"/>
    </row>
    <row r="89" spans="1:8" ht="15">
      <c r="A89" s="375"/>
      <c r="B89" s="245"/>
      <c r="C89" s="68"/>
      <c r="D89" s="68"/>
      <c r="E89" s="172" t="s">
        <v>303</v>
      </c>
      <c r="F89" s="178"/>
      <c r="G89" s="178"/>
      <c r="H89" s="136"/>
    </row>
    <row r="90" spans="1:8" ht="27.75" customHeight="1">
      <c r="A90" s="375"/>
      <c r="B90" s="245"/>
      <c r="C90" s="68"/>
      <c r="D90" s="68"/>
      <c r="E90" s="369" t="s">
        <v>391</v>
      </c>
      <c r="F90" s="303">
        <f>G90</f>
        <v>7000</v>
      </c>
      <c r="G90" s="303">
        <v>7000</v>
      </c>
      <c r="H90" s="136"/>
    </row>
    <row r="91" spans="1:8" ht="27">
      <c r="A91" s="375"/>
      <c r="B91" s="245"/>
      <c r="C91" s="68"/>
      <c r="D91" s="68"/>
      <c r="E91" s="172" t="s">
        <v>119</v>
      </c>
      <c r="F91" s="303">
        <f>G91</f>
        <v>8000</v>
      </c>
      <c r="G91" s="303">
        <v>8000</v>
      </c>
      <c r="H91" s="136"/>
    </row>
    <row r="92" spans="1:8" ht="15">
      <c r="A92" s="375"/>
      <c r="B92" s="245"/>
      <c r="C92" s="68"/>
      <c r="D92" s="68"/>
      <c r="E92" s="260" t="s">
        <v>148</v>
      </c>
      <c r="F92" s="250">
        <f>F94</f>
        <v>31894.2</v>
      </c>
      <c r="G92" s="250">
        <f>G94</f>
        <v>31894.2</v>
      </c>
      <c r="H92" s="136"/>
    </row>
    <row r="93" spans="1:8" ht="15">
      <c r="A93" s="375"/>
      <c r="B93" s="245"/>
      <c r="C93" s="68"/>
      <c r="D93" s="68"/>
      <c r="E93" s="155" t="s">
        <v>139</v>
      </c>
      <c r="F93" s="178"/>
      <c r="G93" s="178"/>
      <c r="H93" s="136"/>
    </row>
    <row r="94" spans="1:8" ht="27">
      <c r="A94" s="375"/>
      <c r="B94" s="245"/>
      <c r="C94" s="68"/>
      <c r="D94" s="68"/>
      <c r="E94" s="260" t="s">
        <v>149</v>
      </c>
      <c r="F94" s="250">
        <f>G94+H94</f>
        <v>31894.2</v>
      </c>
      <c r="G94" s="250">
        <f>G96</f>
        <v>31894.2</v>
      </c>
      <c r="H94" s="136"/>
    </row>
    <row r="95" spans="1:8" ht="15">
      <c r="A95" s="375"/>
      <c r="B95" s="245"/>
      <c r="C95" s="68"/>
      <c r="D95" s="68"/>
      <c r="E95" s="155" t="s">
        <v>303</v>
      </c>
      <c r="F95" s="137"/>
      <c r="G95" s="137"/>
      <c r="H95" s="136"/>
    </row>
    <row r="96" spans="1:8" ht="27.75" customHeight="1">
      <c r="A96" s="375"/>
      <c r="B96" s="245"/>
      <c r="C96" s="68"/>
      <c r="D96" s="68"/>
      <c r="E96" s="172" t="s">
        <v>150</v>
      </c>
      <c r="F96" s="250">
        <f>G96+H96</f>
        <v>31894.2</v>
      </c>
      <c r="G96" s="250">
        <v>31894.2</v>
      </c>
      <c r="H96" s="136"/>
    </row>
    <row r="97" spans="1:8" ht="27.75" customHeight="1" hidden="1">
      <c r="A97" s="375"/>
      <c r="B97" s="245"/>
      <c r="C97" s="68"/>
      <c r="D97" s="68"/>
      <c r="E97" s="278" t="s">
        <v>392</v>
      </c>
      <c r="F97" s="178">
        <f>G97</f>
        <v>0</v>
      </c>
      <c r="G97" s="178">
        <f>G98</f>
        <v>0</v>
      </c>
      <c r="H97" s="136"/>
    </row>
    <row r="98" spans="1:8" ht="27.75" customHeight="1" hidden="1">
      <c r="A98" s="375"/>
      <c r="B98" s="245"/>
      <c r="C98" s="68"/>
      <c r="D98" s="68"/>
      <c r="E98" s="279" t="s">
        <v>393</v>
      </c>
      <c r="F98" s="178">
        <f>G98</f>
        <v>0</v>
      </c>
      <c r="G98" s="178">
        <f>G99</f>
        <v>0</v>
      </c>
      <c r="H98" s="136"/>
    </row>
    <row r="99" spans="1:8" ht="27.75" customHeight="1" hidden="1">
      <c r="A99" s="375"/>
      <c r="B99" s="245"/>
      <c r="C99" s="68"/>
      <c r="D99" s="68"/>
      <c r="E99" s="289" t="s">
        <v>397</v>
      </c>
      <c r="F99" s="178">
        <f>G99</f>
        <v>0</v>
      </c>
      <c r="G99" s="178">
        <v>0</v>
      </c>
      <c r="H99" s="136"/>
    </row>
    <row r="100" spans="1:8" ht="26.25" customHeight="1">
      <c r="A100" s="374">
        <v>2160</v>
      </c>
      <c r="B100" s="246" t="s">
        <v>65</v>
      </c>
      <c r="C100" s="67">
        <v>6</v>
      </c>
      <c r="D100" s="67">
        <v>0</v>
      </c>
      <c r="E100" s="156" t="s">
        <v>313</v>
      </c>
      <c r="F100" s="180">
        <f>G100+H100</f>
        <v>9000</v>
      </c>
      <c r="G100" s="180">
        <f>G102</f>
        <v>9000</v>
      </c>
      <c r="H100" s="138">
        <f>H102</f>
        <v>0</v>
      </c>
    </row>
    <row r="101" spans="1:8" s="11" customFormat="1" ht="15" customHeight="1">
      <c r="A101" s="374"/>
      <c r="B101" s="246"/>
      <c r="C101" s="67"/>
      <c r="D101" s="67"/>
      <c r="E101" s="155" t="s">
        <v>303</v>
      </c>
      <c r="F101" s="145"/>
      <c r="G101" s="174"/>
      <c r="H101" s="135"/>
    </row>
    <row r="102" spans="1:8" ht="28.5">
      <c r="A102" s="374">
        <v>2161</v>
      </c>
      <c r="B102" s="246" t="s">
        <v>65</v>
      </c>
      <c r="C102" s="67">
        <v>6</v>
      </c>
      <c r="D102" s="67">
        <v>1</v>
      </c>
      <c r="E102" s="170" t="s">
        <v>314</v>
      </c>
      <c r="F102" s="180">
        <f>G102+H102</f>
        <v>9000</v>
      </c>
      <c r="G102" s="180">
        <f>G104</f>
        <v>9000</v>
      </c>
      <c r="H102" s="138"/>
    </row>
    <row r="103" spans="1:8" ht="27">
      <c r="A103" s="375"/>
      <c r="B103" s="245"/>
      <c r="C103" s="68"/>
      <c r="D103" s="68"/>
      <c r="E103" s="155" t="s">
        <v>310</v>
      </c>
      <c r="F103" s="137"/>
      <c r="G103" s="137"/>
      <c r="H103" s="136"/>
    </row>
    <row r="104" spans="1:8" ht="24.75" customHeight="1">
      <c r="A104" s="375"/>
      <c r="B104" s="245"/>
      <c r="C104" s="68"/>
      <c r="D104" s="68"/>
      <c r="E104" s="296" t="s">
        <v>98</v>
      </c>
      <c r="F104" s="250">
        <f>F105</f>
        <v>9000</v>
      </c>
      <c r="G104" s="250">
        <f>G105</f>
        <v>9000</v>
      </c>
      <c r="H104" s="136"/>
    </row>
    <row r="105" spans="1:8" ht="24.75" customHeight="1">
      <c r="A105" s="375"/>
      <c r="B105" s="245"/>
      <c r="C105" s="68"/>
      <c r="D105" s="68"/>
      <c r="E105" s="296" t="s">
        <v>99</v>
      </c>
      <c r="F105" s="250">
        <f>G105+H105</f>
        <v>9000</v>
      </c>
      <c r="G105" s="250">
        <f>G106+G111</f>
        <v>9000</v>
      </c>
      <c r="H105" s="136"/>
    </row>
    <row r="106" spans="1:8" ht="28.5">
      <c r="A106" s="375"/>
      <c r="B106" s="246"/>
      <c r="C106" s="67"/>
      <c r="D106" s="67"/>
      <c r="E106" s="296" t="s">
        <v>103</v>
      </c>
      <c r="F106" s="250">
        <f>F108</f>
        <v>5000</v>
      </c>
      <c r="G106" s="250">
        <f>G108</f>
        <v>5000</v>
      </c>
      <c r="H106" s="136"/>
    </row>
    <row r="107" spans="1:8" s="11" customFormat="1" ht="16.5" customHeight="1">
      <c r="A107" s="375"/>
      <c r="B107" s="246"/>
      <c r="C107" s="67"/>
      <c r="D107" s="67"/>
      <c r="E107" s="171" t="s">
        <v>104</v>
      </c>
      <c r="F107" s="145"/>
      <c r="G107" s="145"/>
      <c r="H107" s="135"/>
    </row>
    <row r="108" spans="1:8" ht="28.5">
      <c r="A108" s="375"/>
      <c r="B108" s="245"/>
      <c r="C108" s="68"/>
      <c r="D108" s="68"/>
      <c r="E108" s="177" t="s">
        <v>129</v>
      </c>
      <c r="F108" s="250">
        <f>F110</f>
        <v>5000</v>
      </c>
      <c r="G108" s="250">
        <f>G110</f>
        <v>5000</v>
      </c>
      <c r="H108" s="136"/>
    </row>
    <row r="109" spans="1:8" ht="15">
      <c r="A109" s="375"/>
      <c r="B109" s="245"/>
      <c r="C109" s="68"/>
      <c r="D109" s="68"/>
      <c r="E109" s="172" t="s">
        <v>303</v>
      </c>
      <c r="F109" s="137"/>
      <c r="G109" s="137"/>
      <c r="H109" s="136"/>
    </row>
    <row r="110" spans="1:8" ht="15">
      <c r="A110" s="375"/>
      <c r="B110" s="245"/>
      <c r="C110" s="68"/>
      <c r="D110" s="68"/>
      <c r="E110" s="172" t="s">
        <v>130</v>
      </c>
      <c r="F110" s="303">
        <f>G110+H110</f>
        <v>5000</v>
      </c>
      <c r="G110" s="303">
        <v>5000</v>
      </c>
      <c r="H110" s="136"/>
    </row>
    <row r="111" spans="1:8" ht="15">
      <c r="A111" s="375"/>
      <c r="B111" s="245"/>
      <c r="C111" s="68"/>
      <c r="D111" s="68"/>
      <c r="E111" s="177" t="s">
        <v>410</v>
      </c>
      <c r="F111" s="250">
        <f>F113</f>
        <v>500</v>
      </c>
      <c r="G111" s="250">
        <f>G113+G116</f>
        <v>4000</v>
      </c>
      <c r="H111" s="136"/>
    </row>
    <row r="112" spans="1:8" ht="15">
      <c r="A112" s="375"/>
      <c r="B112" s="245"/>
      <c r="C112" s="68"/>
      <c r="D112" s="68"/>
      <c r="E112" s="172" t="s">
        <v>104</v>
      </c>
      <c r="F112" s="137"/>
      <c r="G112" s="137"/>
      <c r="H112" s="136"/>
    </row>
    <row r="113" spans="1:8" ht="28.5">
      <c r="A113" s="375"/>
      <c r="B113" s="245"/>
      <c r="C113" s="68"/>
      <c r="D113" s="68"/>
      <c r="E113" s="177" t="s">
        <v>131</v>
      </c>
      <c r="F113" s="250">
        <f>F115</f>
        <v>500</v>
      </c>
      <c r="G113" s="250">
        <f>G115</f>
        <v>500</v>
      </c>
      <c r="H113" s="136"/>
    </row>
    <row r="114" spans="1:8" ht="15">
      <c r="A114" s="375"/>
      <c r="B114" s="245"/>
      <c r="C114" s="68"/>
      <c r="D114" s="68"/>
      <c r="E114" s="172" t="s">
        <v>303</v>
      </c>
      <c r="F114" s="137"/>
      <c r="G114" s="137"/>
      <c r="H114" s="136"/>
    </row>
    <row r="115" spans="1:8" ht="27">
      <c r="A115" s="375"/>
      <c r="B115" s="245"/>
      <c r="C115" s="68"/>
      <c r="D115" s="68"/>
      <c r="E115" s="172" t="s">
        <v>132</v>
      </c>
      <c r="F115" s="250">
        <f>G115+H115</f>
        <v>500</v>
      </c>
      <c r="G115" s="250">
        <v>500</v>
      </c>
      <c r="H115" s="136"/>
    </row>
    <row r="116" spans="1:8" ht="46.5" customHeight="1">
      <c r="A116" s="375"/>
      <c r="B116" s="245"/>
      <c r="C116" s="68"/>
      <c r="D116" s="68"/>
      <c r="E116" s="177" t="s">
        <v>124</v>
      </c>
      <c r="F116" s="250">
        <f>F118</f>
        <v>3500</v>
      </c>
      <c r="G116" s="250">
        <f>G118</f>
        <v>3500</v>
      </c>
      <c r="H116" s="136"/>
    </row>
    <row r="117" spans="1:8" ht="15" customHeight="1">
      <c r="A117" s="375"/>
      <c r="B117" s="246"/>
      <c r="C117" s="67"/>
      <c r="D117" s="67"/>
      <c r="E117" s="172" t="s">
        <v>303</v>
      </c>
      <c r="F117" s="137"/>
      <c r="G117" s="137"/>
      <c r="H117" s="136"/>
    </row>
    <row r="118" spans="1:8" s="11" customFormat="1" ht="14.25" customHeight="1">
      <c r="A118" s="375"/>
      <c r="B118" s="246"/>
      <c r="C118" s="67"/>
      <c r="D118" s="67"/>
      <c r="E118" s="172" t="s">
        <v>125</v>
      </c>
      <c r="F118" s="250">
        <f>G118+H118</f>
        <v>3500</v>
      </c>
      <c r="G118" s="250">
        <v>3500</v>
      </c>
      <c r="H118" s="135"/>
    </row>
    <row r="119" spans="1:8" s="11" customFormat="1" ht="14.25" customHeight="1">
      <c r="A119" s="376">
        <v>2200</v>
      </c>
      <c r="B119" s="246" t="s">
        <v>438</v>
      </c>
      <c r="C119" s="67">
        <v>0</v>
      </c>
      <c r="D119" s="67">
        <v>0</v>
      </c>
      <c r="E119" s="154" t="s">
        <v>439</v>
      </c>
      <c r="F119" s="250">
        <f>G119+H119</f>
        <v>28000</v>
      </c>
      <c r="G119" s="250">
        <f>G121</f>
        <v>9000</v>
      </c>
      <c r="H119" s="256">
        <f>H131</f>
        <v>19000</v>
      </c>
    </row>
    <row r="120" spans="1:8" s="11" customFormat="1" ht="14.25" customHeight="1">
      <c r="A120" s="375"/>
      <c r="B120" s="246"/>
      <c r="C120" s="67"/>
      <c r="D120" s="67"/>
      <c r="E120" s="155" t="s">
        <v>301</v>
      </c>
      <c r="F120" s="250"/>
      <c r="G120" s="250"/>
      <c r="H120" s="135"/>
    </row>
    <row r="121" spans="1:8" s="11" customFormat="1" ht="14.25" customHeight="1">
      <c r="A121" s="375">
        <v>2250</v>
      </c>
      <c r="B121" s="246" t="s">
        <v>438</v>
      </c>
      <c r="C121" s="67">
        <v>5</v>
      </c>
      <c r="D121" s="67">
        <v>0</v>
      </c>
      <c r="E121" s="156" t="s">
        <v>440</v>
      </c>
      <c r="F121" s="250">
        <f>G121+H121</f>
        <v>28000</v>
      </c>
      <c r="G121" s="250">
        <f>G123</f>
        <v>9000</v>
      </c>
      <c r="H121" s="256">
        <f>H123</f>
        <v>19000</v>
      </c>
    </row>
    <row r="122" spans="1:8" s="11" customFormat="1" ht="14.25" customHeight="1">
      <c r="A122" s="375"/>
      <c r="B122" s="246"/>
      <c r="C122" s="67"/>
      <c r="D122" s="67"/>
      <c r="E122" s="155" t="s">
        <v>303</v>
      </c>
      <c r="F122" s="250"/>
      <c r="G122" s="250"/>
      <c r="H122" s="138"/>
    </row>
    <row r="123" spans="1:8" s="11" customFormat="1" ht="14.25" customHeight="1">
      <c r="A123" s="375">
        <v>2251</v>
      </c>
      <c r="B123" s="245" t="s">
        <v>438</v>
      </c>
      <c r="C123" s="68">
        <v>5</v>
      </c>
      <c r="D123" s="68">
        <v>1</v>
      </c>
      <c r="E123" s="260" t="s">
        <v>440</v>
      </c>
      <c r="F123" s="250">
        <f>G123+H123</f>
        <v>28000</v>
      </c>
      <c r="G123" s="250">
        <f>G125</f>
        <v>9000</v>
      </c>
      <c r="H123" s="256">
        <f>H125</f>
        <v>19000</v>
      </c>
    </row>
    <row r="124" spans="1:8" s="11" customFormat="1" ht="14.25" customHeight="1">
      <c r="A124" s="375"/>
      <c r="B124" s="245"/>
      <c r="C124" s="68"/>
      <c r="D124" s="68"/>
      <c r="E124" s="155" t="s">
        <v>310</v>
      </c>
      <c r="F124" s="250"/>
      <c r="G124" s="250"/>
      <c r="H124" s="135"/>
    </row>
    <row r="125" spans="1:8" s="11" customFormat="1" ht="18" customHeight="1">
      <c r="A125" s="375"/>
      <c r="B125" s="246"/>
      <c r="C125" s="67"/>
      <c r="D125" s="67"/>
      <c r="E125" s="296" t="s">
        <v>98</v>
      </c>
      <c r="F125" s="250">
        <f>G125+H125</f>
        <v>28000</v>
      </c>
      <c r="G125" s="250">
        <f>G126</f>
        <v>9000</v>
      </c>
      <c r="H125" s="256">
        <f>H131</f>
        <v>19000</v>
      </c>
    </row>
    <row r="126" spans="1:8" s="11" customFormat="1" ht="19.5" customHeight="1">
      <c r="A126" s="375"/>
      <c r="B126" s="246"/>
      <c r="C126" s="67"/>
      <c r="D126" s="67"/>
      <c r="E126" s="296" t="s">
        <v>99</v>
      </c>
      <c r="F126" s="250">
        <f>G126</f>
        <v>9000</v>
      </c>
      <c r="G126" s="250">
        <f>G127</f>
        <v>9000</v>
      </c>
      <c r="H126" s="135"/>
    </row>
    <row r="127" spans="1:8" s="11" customFormat="1" ht="25.5" customHeight="1">
      <c r="A127" s="375"/>
      <c r="B127" s="246"/>
      <c r="C127" s="67"/>
      <c r="D127" s="67"/>
      <c r="E127" s="296" t="s">
        <v>103</v>
      </c>
      <c r="F127" s="250">
        <f>G127</f>
        <v>9000</v>
      </c>
      <c r="G127" s="250">
        <f>G128</f>
        <v>9000</v>
      </c>
      <c r="H127" s="135"/>
    </row>
    <row r="128" spans="1:8" s="11" customFormat="1" ht="25.5" customHeight="1">
      <c r="A128" s="375"/>
      <c r="B128" s="246"/>
      <c r="C128" s="67"/>
      <c r="D128" s="67"/>
      <c r="E128" s="295" t="s">
        <v>118</v>
      </c>
      <c r="F128" s="250">
        <f>G128</f>
        <v>9000</v>
      </c>
      <c r="G128" s="250">
        <f>G130</f>
        <v>9000</v>
      </c>
      <c r="H128" s="135"/>
    </row>
    <row r="129" spans="1:8" s="11" customFormat="1" ht="19.5" customHeight="1">
      <c r="A129" s="375"/>
      <c r="B129" s="246"/>
      <c r="C129" s="67"/>
      <c r="D129" s="67"/>
      <c r="E129" s="320" t="s">
        <v>303</v>
      </c>
      <c r="F129" s="250"/>
      <c r="G129" s="250"/>
      <c r="H129" s="135"/>
    </row>
    <row r="130" spans="1:8" s="11" customFormat="1" ht="25.5" customHeight="1">
      <c r="A130" s="375"/>
      <c r="B130" s="246"/>
      <c r="C130" s="67"/>
      <c r="D130" s="67"/>
      <c r="E130" s="369" t="s">
        <v>391</v>
      </c>
      <c r="F130" s="250">
        <f>G130</f>
        <v>9000</v>
      </c>
      <c r="G130" s="250">
        <v>9000</v>
      </c>
      <c r="H130" s="135"/>
    </row>
    <row r="131" spans="1:8" s="11" customFormat="1" ht="14.25" customHeight="1">
      <c r="A131" s="375"/>
      <c r="B131" s="246"/>
      <c r="C131" s="67"/>
      <c r="D131" s="67"/>
      <c r="E131" s="177" t="s">
        <v>126</v>
      </c>
      <c r="F131" s="250">
        <f>H131</f>
        <v>19000</v>
      </c>
      <c r="G131" s="250"/>
      <c r="H131" s="256">
        <f>H133</f>
        <v>19000</v>
      </c>
    </row>
    <row r="132" spans="1:8" s="11" customFormat="1" ht="14.25" customHeight="1">
      <c r="A132" s="375"/>
      <c r="B132" s="246"/>
      <c r="C132" s="67"/>
      <c r="D132" s="67"/>
      <c r="E132" s="172" t="s">
        <v>104</v>
      </c>
      <c r="F132" s="250"/>
      <c r="G132" s="250"/>
      <c r="H132" s="256"/>
    </row>
    <row r="133" spans="1:8" s="11" customFormat="1" ht="14.25" customHeight="1">
      <c r="A133" s="375"/>
      <c r="B133" s="246"/>
      <c r="C133" s="67"/>
      <c r="D133" s="67"/>
      <c r="E133" s="177" t="s">
        <v>127</v>
      </c>
      <c r="F133" s="250">
        <f>H133</f>
        <v>19000</v>
      </c>
      <c r="G133" s="250"/>
      <c r="H133" s="256">
        <f>H135</f>
        <v>19000</v>
      </c>
    </row>
    <row r="134" spans="1:8" s="11" customFormat="1" ht="14.25" customHeight="1">
      <c r="A134" s="375"/>
      <c r="B134" s="246"/>
      <c r="C134" s="67"/>
      <c r="D134" s="67"/>
      <c r="E134" s="172" t="s">
        <v>303</v>
      </c>
      <c r="F134" s="250"/>
      <c r="G134" s="250"/>
      <c r="H134" s="256"/>
    </row>
    <row r="135" spans="1:8" s="11" customFormat="1" ht="14.25" customHeight="1">
      <c r="A135" s="375"/>
      <c r="B135" s="246"/>
      <c r="C135" s="67"/>
      <c r="D135" s="67"/>
      <c r="E135" s="326" t="s">
        <v>133</v>
      </c>
      <c r="F135" s="250">
        <f>H135</f>
        <v>19000</v>
      </c>
      <c r="G135" s="250"/>
      <c r="H135" s="256">
        <f>H137</f>
        <v>19000</v>
      </c>
    </row>
    <row r="136" spans="1:8" s="11" customFormat="1" ht="14.25" customHeight="1">
      <c r="A136" s="375"/>
      <c r="B136" s="246"/>
      <c r="C136" s="67"/>
      <c r="D136" s="67"/>
      <c r="E136" s="301" t="s">
        <v>303</v>
      </c>
      <c r="F136" s="250"/>
      <c r="G136" s="250"/>
      <c r="H136" s="256"/>
    </row>
    <row r="137" spans="1:8" s="11" customFormat="1" ht="14.25" customHeight="1">
      <c r="A137" s="375"/>
      <c r="B137" s="246"/>
      <c r="C137" s="67"/>
      <c r="D137" s="67"/>
      <c r="E137" s="320" t="s">
        <v>134</v>
      </c>
      <c r="F137" s="250">
        <f>H137</f>
        <v>19000</v>
      </c>
      <c r="G137" s="250"/>
      <c r="H137" s="256">
        <v>19000</v>
      </c>
    </row>
    <row r="138" spans="1:8" s="26" customFormat="1" ht="41.25" customHeight="1">
      <c r="A138" s="373">
        <v>2400</v>
      </c>
      <c r="B138" s="246" t="s">
        <v>66</v>
      </c>
      <c r="C138" s="67">
        <v>0</v>
      </c>
      <c r="D138" s="67">
        <v>0</v>
      </c>
      <c r="E138" s="154" t="s">
        <v>161</v>
      </c>
      <c r="F138" s="249">
        <f>G138+H138</f>
        <v>5300</v>
      </c>
      <c r="G138" s="249">
        <f>G140</f>
        <v>25200</v>
      </c>
      <c r="H138" s="259">
        <f>H140+H191</f>
        <v>-19900</v>
      </c>
    </row>
    <row r="139" spans="1:8" ht="14.25" customHeight="1">
      <c r="A139" s="374"/>
      <c r="B139" s="246"/>
      <c r="C139" s="67"/>
      <c r="D139" s="67"/>
      <c r="E139" s="155" t="s">
        <v>301</v>
      </c>
      <c r="F139" s="137"/>
      <c r="G139" s="137"/>
      <c r="H139" s="136"/>
    </row>
    <row r="140" spans="1:8" ht="15">
      <c r="A140" s="374">
        <v>2450</v>
      </c>
      <c r="B140" s="246" t="s">
        <v>66</v>
      </c>
      <c r="C140" s="67">
        <v>5</v>
      </c>
      <c r="D140" s="67">
        <v>0</v>
      </c>
      <c r="E140" s="173" t="s">
        <v>316</v>
      </c>
      <c r="F140" s="180">
        <f>F142+F163</f>
        <v>36300</v>
      </c>
      <c r="G140" s="180">
        <f>G142+G163</f>
        <v>25200</v>
      </c>
      <c r="H140" s="255">
        <f>H142+H163</f>
        <v>11100</v>
      </c>
    </row>
    <row r="141" spans="1:8" s="11" customFormat="1" ht="12.75" customHeight="1">
      <c r="A141" s="374"/>
      <c r="B141" s="246"/>
      <c r="C141" s="67"/>
      <c r="D141" s="67"/>
      <c r="E141" s="155" t="s">
        <v>303</v>
      </c>
      <c r="F141" s="145"/>
      <c r="G141" s="145"/>
      <c r="H141" s="135"/>
    </row>
    <row r="142" spans="1:8" ht="15" customHeight="1">
      <c r="A142" s="374">
        <v>2451</v>
      </c>
      <c r="B142" s="246" t="s">
        <v>66</v>
      </c>
      <c r="C142" s="67">
        <v>5</v>
      </c>
      <c r="D142" s="67">
        <v>1</v>
      </c>
      <c r="E142" s="170" t="s">
        <v>317</v>
      </c>
      <c r="F142" s="180">
        <f>F144</f>
        <v>20000</v>
      </c>
      <c r="G142" s="180">
        <f>G144</f>
        <v>10000</v>
      </c>
      <c r="H142" s="255">
        <f>H144</f>
        <v>10000</v>
      </c>
    </row>
    <row r="143" spans="1:8" ht="27">
      <c r="A143" s="375"/>
      <c r="B143" s="245"/>
      <c r="C143" s="68"/>
      <c r="D143" s="68"/>
      <c r="E143" s="155" t="s">
        <v>310</v>
      </c>
      <c r="F143" s="137"/>
      <c r="G143" s="137"/>
      <c r="H143" s="136"/>
    </row>
    <row r="144" spans="1:8" ht="21" customHeight="1">
      <c r="A144" s="375"/>
      <c r="B144" s="245"/>
      <c r="C144" s="68"/>
      <c r="D144" s="68"/>
      <c r="E144" s="296" t="s">
        <v>98</v>
      </c>
      <c r="F144" s="250">
        <f>G144+H144</f>
        <v>20000</v>
      </c>
      <c r="G144" s="250">
        <f>G151</f>
        <v>10000</v>
      </c>
      <c r="H144" s="256">
        <f>H156</f>
        <v>10000</v>
      </c>
    </row>
    <row r="145" spans="1:8" ht="0.75" customHeight="1" hidden="1">
      <c r="A145" s="375"/>
      <c r="B145" s="245"/>
      <c r="C145" s="68"/>
      <c r="D145" s="68"/>
      <c r="E145" s="296" t="s">
        <v>99</v>
      </c>
      <c r="F145" s="250">
        <f>G145</f>
        <v>0</v>
      </c>
      <c r="G145" s="250">
        <f>G146</f>
        <v>0</v>
      </c>
      <c r="H145" s="256"/>
    </row>
    <row r="146" spans="1:8" ht="30" customHeight="1" hidden="1">
      <c r="A146" s="375"/>
      <c r="B146" s="245"/>
      <c r="C146" s="68"/>
      <c r="D146" s="68"/>
      <c r="E146" s="296" t="s">
        <v>103</v>
      </c>
      <c r="F146" s="250">
        <f>G146</f>
        <v>0</v>
      </c>
      <c r="G146" s="250">
        <f>G148</f>
        <v>0</v>
      </c>
      <c r="H146" s="256"/>
    </row>
    <row r="147" spans="1:8" ht="21.75" customHeight="1" hidden="1">
      <c r="A147" s="375"/>
      <c r="B147" s="245"/>
      <c r="C147" s="68"/>
      <c r="D147" s="68"/>
      <c r="E147" s="171" t="s">
        <v>104</v>
      </c>
      <c r="F147" s="250"/>
      <c r="G147" s="250"/>
      <c r="H147" s="256"/>
    </row>
    <row r="148" spans="1:8" ht="29.25" customHeight="1" hidden="1">
      <c r="A148" s="375"/>
      <c r="B148" s="245"/>
      <c r="C148" s="68"/>
      <c r="D148" s="68"/>
      <c r="E148" s="295" t="s">
        <v>118</v>
      </c>
      <c r="F148" s="250">
        <f>G148</f>
        <v>0</v>
      </c>
      <c r="G148" s="250">
        <f>G150</f>
        <v>0</v>
      </c>
      <c r="H148" s="256"/>
    </row>
    <row r="149" spans="1:8" ht="21.75" customHeight="1" hidden="1">
      <c r="A149" s="375"/>
      <c r="B149" s="245"/>
      <c r="C149" s="68"/>
      <c r="D149" s="68"/>
      <c r="E149" s="172" t="s">
        <v>303</v>
      </c>
      <c r="F149" s="250"/>
      <c r="G149" s="250"/>
      <c r="H149" s="256"/>
    </row>
    <row r="150" spans="1:8" ht="27.75" customHeight="1" hidden="1">
      <c r="A150" s="375"/>
      <c r="B150" s="245"/>
      <c r="C150" s="68"/>
      <c r="D150" s="68"/>
      <c r="E150" s="369" t="s">
        <v>391</v>
      </c>
      <c r="F150" s="250">
        <f>G150</f>
        <v>0</v>
      </c>
      <c r="G150" s="250">
        <v>0</v>
      </c>
      <c r="H150" s="256"/>
    </row>
    <row r="151" spans="1:8" ht="27.75" customHeight="1">
      <c r="A151" s="375"/>
      <c r="B151" s="245"/>
      <c r="C151" s="68"/>
      <c r="D151" s="68"/>
      <c r="E151" s="296" t="s">
        <v>99</v>
      </c>
      <c r="F151" s="250">
        <f>G151</f>
        <v>10000</v>
      </c>
      <c r="G151" s="250">
        <f>G152</f>
        <v>10000</v>
      </c>
      <c r="H151" s="256"/>
    </row>
    <row r="152" spans="1:8" ht="27.75" customHeight="1">
      <c r="A152" s="375"/>
      <c r="B152" s="245"/>
      <c r="C152" s="68"/>
      <c r="D152" s="68"/>
      <c r="E152" s="296" t="s">
        <v>103</v>
      </c>
      <c r="F152" s="250">
        <f>G152</f>
        <v>10000</v>
      </c>
      <c r="G152" s="250">
        <f>G153</f>
        <v>10000</v>
      </c>
      <c r="H152" s="256"/>
    </row>
    <row r="153" spans="1:8" ht="27.75" customHeight="1">
      <c r="A153" s="375"/>
      <c r="B153" s="245"/>
      <c r="C153" s="68"/>
      <c r="D153" s="68"/>
      <c r="E153" s="295" t="s">
        <v>118</v>
      </c>
      <c r="F153" s="250">
        <f>G153</f>
        <v>10000</v>
      </c>
      <c r="G153" s="250">
        <f>G155</f>
        <v>10000</v>
      </c>
      <c r="H153" s="256"/>
    </row>
    <row r="154" spans="1:8" ht="27.75" customHeight="1">
      <c r="A154" s="375"/>
      <c r="B154" s="245"/>
      <c r="C154" s="68"/>
      <c r="D154" s="68"/>
      <c r="E154" s="320" t="s">
        <v>303</v>
      </c>
      <c r="F154" s="250"/>
      <c r="G154" s="250"/>
      <c r="H154" s="256"/>
    </row>
    <row r="155" spans="1:8" ht="27.75" customHeight="1">
      <c r="A155" s="375"/>
      <c r="B155" s="245"/>
      <c r="C155" s="68"/>
      <c r="D155" s="68"/>
      <c r="E155" s="369" t="s">
        <v>391</v>
      </c>
      <c r="F155" s="250">
        <f>G155</f>
        <v>10000</v>
      </c>
      <c r="G155" s="250">
        <v>10000</v>
      </c>
      <c r="H155" s="256"/>
    </row>
    <row r="156" spans="1:8" ht="18" customHeight="1">
      <c r="A156" s="375"/>
      <c r="B156" s="245"/>
      <c r="C156" s="68"/>
      <c r="D156" s="68"/>
      <c r="E156" s="177" t="s">
        <v>126</v>
      </c>
      <c r="F156" s="250">
        <f>F158</f>
        <v>10000</v>
      </c>
      <c r="G156" s="158"/>
      <c r="H156" s="256">
        <f>H158</f>
        <v>10000</v>
      </c>
    </row>
    <row r="157" spans="1:8" ht="15">
      <c r="A157" s="375"/>
      <c r="B157" s="245"/>
      <c r="C157" s="68"/>
      <c r="D157" s="68"/>
      <c r="E157" s="172" t="s">
        <v>104</v>
      </c>
      <c r="F157" s="137"/>
      <c r="G157" s="137"/>
      <c r="H157" s="136"/>
    </row>
    <row r="158" spans="1:8" ht="15">
      <c r="A158" s="375"/>
      <c r="B158" s="245"/>
      <c r="C158" s="68"/>
      <c r="D158" s="68"/>
      <c r="E158" s="177" t="s">
        <v>127</v>
      </c>
      <c r="F158" s="250">
        <f>G158+H158</f>
        <v>10000</v>
      </c>
      <c r="G158" s="158"/>
      <c r="H158" s="256">
        <f>H160</f>
        <v>10000</v>
      </c>
    </row>
    <row r="159" spans="1:8" ht="15">
      <c r="A159" s="375"/>
      <c r="B159" s="245"/>
      <c r="C159" s="68"/>
      <c r="D159" s="68"/>
      <c r="E159" s="172" t="s">
        <v>303</v>
      </c>
      <c r="F159" s="137"/>
      <c r="G159" s="137"/>
      <c r="H159" s="136"/>
    </row>
    <row r="160" spans="1:8" ht="15">
      <c r="A160" s="375"/>
      <c r="B160" s="245"/>
      <c r="C160" s="68"/>
      <c r="D160" s="68"/>
      <c r="E160" s="326" t="s">
        <v>133</v>
      </c>
      <c r="F160" s="158">
        <f>H160</f>
        <v>10000</v>
      </c>
      <c r="G160" s="158"/>
      <c r="H160" s="138">
        <f>H162</f>
        <v>10000</v>
      </c>
    </row>
    <row r="161" spans="1:8" ht="15">
      <c r="A161" s="375"/>
      <c r="B161" s="245"/>
      <c r="C161" s="68"/>
      <c r="D161" s="68"/>
      <c r="E161" s="301" t="s">
        <v>303</v>
      </c>
      <c r="F161" s="158"/>
      <c r="G161" s="158"/>
      <c r="H161" s="138"/>
    </row>
    <row r="162" spans="1:8" ht="15">
      <c r="A162" s="375"/>
      <c r="B162" s="245"/>
      <c r="C162" s="68"/>
      <c r="D162" s="68"/>
      <c r="E162" s="320" t="s">
        <v>134</v>
      </c>
      <c r="F162" s="158">
        <f>H162</f>
        <v>10000</v>
      </c>
      <c r="G162" s="158"/>
      <c r="H162" s="138">
        <v>10000</v>
      </c>
    </row>
    <row r="163" spans="1:8" ht="15">
      <c r="A163" s="375">
        <v>2455</v>
      </c>
      <c r="B163" s="245" t="s">
        <v>66</v>
      </c>
      <c r="C163" s="68">
        <v>5</v>
      </c>
      <c r="D163" s="68">
        <v>5</v>
      </c>
      <c r="E163" s="296" t="s">
        <v>318</v>
      </c>
      <c r="F163" s="250">
        <f>G163+H163</f>
        <v>16300</v>
      </c>
      <c r="G163" s="250">
        <f>G165</f>
        <v>15200</v>
      </c>
      <c r="H163" s="256">
        <f>H165</f>
        <v>1100</v>
      </c>
    </row>
    <row r="164" spans="1:8" ht="27">
      <c r="A164" s="375"/>
      <c r="B164" s="245"/>
      <c r="C164" s="68"/>
      <c r="D164" s="68"/>
      <c r="E164" s="308" t="s">
        <v>310</v>
      </c>
      <c r="F164" s="250"/>
      <c r="G164" s="250"/>
      <c r="H164" s="256"/>
    </row>
    <row r="165" spans="1:8" ht="15">
      <c r="A165" s="375"/>
      <c r="B165" s="245"/>
      <c r="C165" s="68"/>
      <c r="D165" s="68"/>
      <c r="E165" s="310" t="s">
        <v>98</v>
      </c>
      <c r="F165" s="250">
        <f>G165+H165</f>
        <v>16300</v>
      </c>
      <c r="G165" s="250">
        <f>G166</f>
        <v>15200</v>
      </c>
      <c r="H165" s="256">
        <f>H184</f>
        <v>1100</v>
      </c>
    </row>
    <row r="166" spans="1:8" ht="28.5">
      <c r="A166" s="375"/>
      <c r="B166" s="245"/>
      <c r="C166" s="68"/>
      <c r="D166" s="68"/>
      <c r="E166" s="296" t="s">
        <v>99</v>
      </c>
      <c r="F166" s="250">
        <f>G166</f>
        <v>15200</v>
      </c>
      <c r="G166" s="250">
        <f>G167</f>
        <v>15200</v>
      </c>
      <c r="H166" s="256"/>
    </row>
    <row r="167" spans="1:8" ht="28.5">
      <c r="A167" s="375"/>
      <c r="B167" s="245"/>
      <c r="C167" s="68"/>
      <c r="D167" s="68"/>
      <c r="E167" s="244" t="s">
        <v>103</v>
      </c>
      <c r="F167" s="250">
        <f>G167</f>
        <v>15200</v>
      </c>
      <c r="G167" s="250">
        <f>G169+G172</f>
        <v>15200</v>
      </c>
      <c r="H167" s="256"/>
    </row>
    <row r="168" spans="1:8" ht="15">
      <c r="A168" s="375"/>
      <c r="B168" s="245"/>
      <c r="C168" s="68"/>
      <c r="D168" s="68"/>
      <c r="E168" s="310" t="s">
        <v>104</v>
      </c>
      <c r="F168" s="250"/>
      <c r="G168" s="250"/>
      <c r="H168" s="256"/>
    </row>
    <row r="169" spans="1:8" ht="28.5">
      <c r="A169" s="375"/>
      <c r="B169" s="245"/>
      <c r="C169" s="68"/>
      <c r="D169" s="68"/>
      <c r="E169" s="177" t="s">
        <v>129</v>
      </c>
      <c r="F169" s="250">
        <f>G169</f>
        <v>200</v>
      </c>
      <c r="G169" s="250">
        <f>G171</f>
        <v>200</v>
      </c>
      <c r="H169" s="256"/>
    </row>
    <row r="170" spans="1:8" ht="15">
      <c r="A170" s="375"/>
      <c r="B170" s="245"/>
      <c r="C170" s="68"/>
      <c r="D170" s="68"/>
      <c r="E170" s="172" t="s">
        <v>303</v>
      </c>
      <c r="F170" s="250"/>
      <c r="G170" s="250"/>
      <c r="H170" s="256"/>
    </row>
    <row r="171" spans="1:8" ht="15">
      <c r="A171" s="375"/>
      <c r="B171" s="245"/>
      <c r="C171" s="68"/>
      <c r="D171" s="68"/>
      <c r="E171" s="172" t="s">
        <v>130</v>
      </c>
      <c r="F171" s="250">
        <f>G171</f>
        <v>200</v>
      </c>
      <c r="G171" s="250">
        <v>200</v>
      </c>
      <c r="H171" s="256"/>
    </row>
    <row r="172" spans="1:8" ht="28.5">
      <c r="A172" s="375"/>
      <c r="B172" s="245"/>
      <c r="C172" s="68"/>
      <c r="D172" s="68"/>
      <c r="E172" s="295" t="s">
        <v>118</v>
      </c>
      <c r="F172" s="250">
        <f>G172</f>
        <v>15000</v>
      </c>
      <c r="G172" s="250">
        <f>G174</f>
        <v>15000</v>
      </c>
      <c r="H172" s="256"/>
    </row>
    <row r="173" spans="1:8" ht="15">
      <c r="A173" s="375"/>
      <c r="B173" s="245"/>
      <c r="C173" s="68"/>
      <c r="D173" s="68"/>
      <c r="E173" s="320" t="s">
        <v>303</v>
      </c>
      <c r="F173" s="250"/>
      <c r="G173" s="250"/>
      <c r="H173" s="256"/>
    </row>
    <row r="174" spans="1:8" ht="25.5" customHeight="1">
      <c r="A174" s="375"/>
      <c r="B174" s="245"/>
      <c r="C174" s="68"/>
      <c r="D174" s="68"/>
      <c r="E174" s="172" t="s">
        <v>119</v>
      </c>
      <c r="F174" s="250">
        <f>G174</f>
        <v>15000</v>
      </c>
      <c r="G174" s="250">
        <v>15000</v>
      </c>
      <c r="H174" s="256"/>
    </row>
    <row r="175" spans="1:8" ht="15" hidden="1">
      <c r="A175" s="375">
        <v>2470</v>
      </c>
      <c r="B175" s="246" t="s">
        <v>66</v>
      </c>
      <c r="C175" s="67">
        <v>7</v>
      </c>
      <c r="D175" s="67">
        <v>0</v>
      </c>
      <c r="E175" s="156" t="s">
        <v>441</v>
      </c>
      <c r="F175" s="250">
        <f>G175</f>
        <v>0</v>
      </c>
      <c r="G175" s="250">
        <f>G177</f>
        <v>0</v>
      </c>
      <c r="H175" s="256"/>
    </row>
    <row r="176" spans="1:8" ht="15" hidden="1">
      <c r="A176" s="375"/>
      <c r="B176" s="246"/>
      <c r="C176" s="67"/>
      <c r="D176" s="67"/>
      <c r="E176" s="155" t="s">
        <v>303</v>
      </c>
      <c r="F176" s="250"/>
      <c r="G176" s="250"/>
      <c r="H176" s="256"/>
    </row>
    <row r="177" spans="1:8" ht="15" hidden="1">
      <c r="A177" s="374">
        <v>2473</v>
      </c>
      <c r="B177" s="246" t="s">
        <v>66</v>
      </c>
      <c r="C177" s="67">
        <v>7</v>
      </c>
      <c r="D177" s="67">
        <v>3</v>
      </c>
      <c r="E177" s="260" t="s">
        <v>442</v>
      </c>
      <c r="F177" s="250">
        <f>G177</f>
        <v>0</v>
      </c>
      <c r="G177" s="250">
        <f>G179</f>
        <v>0</v>
      </c>
      <c r="H177" s="256"/>
    </row>
    <row r="178" spans="1:8" ht="27" hidden="1">
      <c r="A178" s="375"/>
      <c r="B178" s="245"/>
      <c r="C178" s="68"/>
      <c r="D178" s="68"/>
      <c r="E178" s="155" t="s">
        <v>310</v>
      </c>
      <c r="F178" s="250"/>
      <c r="G178" s="250"/>
      <c r="H178" s="256"/>
    </row>
    <row r="179" spans="1:8" ht="15" hidden="1">
      <c r="A179" s="375"/>
      <c r="B179" s="245"/>
      <c r="C179" s="68"/>
      <c r="D179" s="68"/>
      <c r="E179" s="310" t="s">
        <v>98</v>
      </c>
      <c r="F179" s="250">
        <f>G179</f>
        <v>0</v>
      </c>
      <c r="G179" s="250">
        <f>G180</f>
        <v>0</v>
      </c>
      <c r="H179" s="256"/>
    </row>
    <row r="180" spans="1:8" ht="21" customHeight="1" hidden="1">
      <c r="A180" s="375"/>
      <c r="B180" s="245"/>
      <c r="C180" s="68"/>
      <c r="D180" s="68"/>
      <c r="E180" s="296" t="s">
        <v>99</v>
      </c>
      <c r="F180" s="250">
        <f>G180</f>
        <v>0</v>
      </c>
      <c r="G180" s="250">
        <f>G181</f>
        <v>0</v>
      </c>
      <c r="H180" s="256"/>
    </row>
    <row r="181" spans="1:8" ht="27" hidden="1">
      <c r="A181" s="375"/>
      <c r="B181" s="245"/>
      <c r="C181" s="68"/>
      <c r="D181" s="68"/>
      <c r="E181" s="278" t="s">
        <v>392</v>
      </c>
      <c r="F181" s="250">
        <f>G181</f>
        <v>0</v>
      </c>
      <c r="G181" s="250">
        <f>G182</f>
        <v>0</v>
      </c>
      <c r="H181" s="256"/>
    </row>
    <row r="182" spans="1:8" ht="27" hidden="1">
      <c r="A182" s="375"/>
      <c r="B182" s="245"/>
      <c r="C182" s="68"/>
      <c r="D182" s="68"/>
      <c r="E182" s="279" t="s">
        <v>398</v>
      </c>
      <c r="F182" s="250">
        <f>G182</f>
        <v>0</v>
      </c>
      <c r="G182" s="250">
        <f>G183</f>
        <v>0</v>
      </c>
      <c r="H182" s="256"/>
    </row>
    <row r="183" spans="1:8" ht="15" hidden="1">
      <c r="A183" s="375"/>
      <c r="B183" s="245"/>
      <c r="C183" s="68"/>
      <c r="D183" s="68"/>
      <c r="E183" s="293" t="s">
        <v>394</v>
      </c>
      <c r="F183" s="250">
        <f>G183</f>
        <v>0</v>
      </c>
      <c r="G183" s="250">
        <v>0</v>
      </c>
      <c r="H183" s="256"/>
    </row>
    <row r="184" spans="1:8" ht="15">
      <c r="A184" s="375"/>
      <c r="B184" s="245"/>
      <c r="C184" s="68"/>
      <c r="D184" s="68"/>
      <c r="E184" s="177" t="s">
        <v>126</v>
      </c>
      <c r="F184" s="250">
        <f>H184</f>
        <v>1100</v>
      </c>
      <c r="G184" s="250"/>
      <c r="H184" s="256">
        <f>H186</f>
        <v>1100</v>
      </c>
    </row>
    <row r="185" spans="1:8" ht="15">
      <c r="A185" s="375"/>
      <c r="B185" s="245"/>
      <c r="C185" s="68"/>
      <c r="D185" s="68"/>
      <c r="E185" s="172" t="s">
        <v>104</v>
      </c>
      <c r="F185" s="250"/>
      <c r="G185" s="250"/>
      <c r="H185" s="256"/>
    </row>
    <row r="186" spans="1:8" ht="15">
      <c r="A186" s="375"/>
      <c r="B186" s="245"/>
      <c r="C186" s="68"/>
      <c r="D186" s="68"/>
      <c r="E186" s="177" t="s">
        <v>127</v>
      </c>
      <c r="F186" s="250">
        <f>H186</f>
        <v>1100</v>
      </c>
      <c r="G186" s="250"/>
      <c r="H186" s="256">
        <f>H188</f>
        <v>1100</v>
      </c>
    </row>
    <row r="187" spans="1:8" ht="15">
      <c r="A187" s="375"/>
      <c r="B187" s="245"/>
      <c r="C187" s="68"/>
      <c r="D187" s="68"/>
      <c r="E187" s="172" t="s">
        <v>303</v>
      </c>
      <c r="F187" s="250"/>
      <c r="G187" s="250"/>
      <c r="H187" s="256"/>
    </row>
    <row r="188" spans="1:8" ht="15">
      <c r="A188" s="375"/>
      <c r="B188" s="245"/>
      <c r="C188" s="68"/>
      <c r="D188" s="68"/>
      <c r="E188" s="177" t="s">
        <v>135</v>
      </c>
      <c r="F188" s="250">
        <f>H188</f>
        <v>1100</v>
      </c>
      <c r="G188" s="250"/>
      <c r="H188" s="256">
        <f>H190</f>
        <v>1100</v>
      </c>
    </row>
    <row r="189" spans="1:8" ht="15">
      <c r="A189" s="375"/>
      <c r="B189" s="245"/>
      <c r="C189" s="68"/>
      <c r="D189" s="68"/>
      <c r="E189" s="175" t="s">
        <v>303</v>
      </c>
      <c r="F189" s="250"/>
      <c r="G189" s="250"/>
      <c r="H189" s="256"/>
    </row>
    <row r="190" spans="1:8" ht="15">
      <c r="A190" s="375"/>
      <c r="B190" s="245"/>
      <c r="C190" s="68"/>
      <c r="D190" s="68"/>
      <c r="E190" s="172" t="s">
        <v>136</v>
      </c>
      <c r="F190" s="250">
        <f>H190</f>
        <v>1100</v>
      </c>
      <c r="G190" s="250"/>
      <c r="H190" s="256">
        <v>1100</v>
      </c>
    </row>
    <row r="191" spans="1:8" ht="28.5">
      <c r="A191" s="374">
        <v>2490</v>
      </c>
      <c r="B191" s="246" t="s">
        <v>66</v>
      </c>
      <c r="C191" s="67">
        <v>9</v>
      </c>
      <c r="D191" s="67">
        <v>0</v>
      </c>
      <c r="E191" s="173" t="s">
        <v>320</v>
      </c>
      <c r="F191" s="241">
        <f>H191</f>
        <v>-31000</v>
      </c>
      <c r="G191" s="241"/>
      <c r="H191" s="269">
        <f>H193</f>
        <v>-31000</v>
      </c>
    </row>
    <row r="192" spans="1:8" s="11" customFormat="1" ht="15" customHeight="1">
      <c r="A192" s="374"/>
      <c r="B192" s="246"/>
      <c r="C192" s="67"/>
      <c r="D192" s="67"/>
      <c r="E192" s="155" t="s">
        <v>303</v>
      </c>
      <c r="F192" s="270"/>
      <c r="G192" s="270"/>
      <c r="H192" s="271"/>
    </row>
    <row r="193" spans="1:8" ht="28.5">
      <c r="A193" s="374">
        <v>2491</v>
      </c>
      <c r="B193" s="246" t="s">
        <v>66</v>
      </c>
      <c r="C193" s="67">
        <v>9</v>
      </c>
      <c r="D193" s="67">
        <v>1</v>
      </c>
      <c r="E193" s="170" t="s">
        <v>320</v>
      </c>
      <c r="F193" s="241">
        <f>H193</f>
        <v>-31000</v>
      </c>
      <c r="G193" s="241"/>
      <c r="H193" s="269">
        <f>H195</f>
        <v>-31000</v>
      </c>
    </row>
    <row r="194" spans="1:8" ht="27">
      <c r="A194" s="375"/>
      <c r="B194" s="245"/>
      <c r="C194" s="68"/>
      <c r="D194" s="68"/>
      <c r="E194" s="155" t="s">
        <v>310</v>
      </c>
      <c r="F194" s="242"/>
      <c r="G194" s="242"/>
      <c r="H194" s="272"/>
    </row>
    <row r="195" spans="1:8" ht="28.5">
      <c r="A195" s="375"/>
      <c r="B195" s="245"/>
      <c r="C195" s="68"/>
      <c r="D195" s="68"/>
      <c r="E195" s="177" t="s">
        <v>138</v>
      </c>
      <c r="F195" s="249">
        <f>H195</f>
        <v>-31000</v>
      </c>
      <c r="G195" s="249"/>
      <c r="H195" s="273">
        <f>H197+H199</f>
        <v>-31000</v>
      </c>
    </row>
    <row r="196" spans="1:8" ht="15">
      <c r="A196" s="375"/>
      <c r="B196" s="245"/>
      <c r="C196" s="68"/>
      <c r="D196" s="68"/>
      <c r="E196" s="172" t="s">
        <v>139</v>
      </c>
      <c r="F196" s="242"/>
      <c r="G196" s="242"/>
      <c r="H196" s="272"/>
    </row>
    <row r="197" spans="1:8" ht="28.5">
      <c r="A197" s="375"/>
      <c r="B197" s="245"/>
      <c r="C197" s="68"/>
      <c r="D197" s="68"/>
      <c r="E197" s="177" t="s">
        <v>173</v>
      </c>
      <c r="F197" s="250" t="str">
        <f>F198</f>
        <v>-1000,0</v>
      </c>
      <c r="G197" s="109"/>
      <c r="H197" s="273" t="str">
        <f>H198</f>
        <v>-1000,0</v>
      </c>
    </row>
    <row r="198" spans="1:8" ht="15">
      <c r="A198" s="375"/>
      <c r="B198" s="245"/>
      <c r="C198" s="68"/>
      <c r="D198" s="68"/>
      <c r="E198" s="172" t="s">
        <v>140</v>
      </c>
      <c r="F198" s="250" t="str">
        <f>H198</f>
        <v>-1000,0</v>
      </c>
      <c r="G198" s="109"/>
      <c r="H198" s="110" t="s">
        <v>523</v>
      </c>
    </row>
    <row r="199" spans="1:8" ht="19.5" customHeight="1">
      <c r="A199" s="375"/>
      <c r="B199" s="245"/>
      <c r="C199" s="68"/>
      <c r="D199" s="68"/>
      <c r="E199" s="177" t="s">
        <v>141</v>
      </c>
      <c r="F199" s="250">
        <f>F201</f>
        <v>-30000</v>
      </c>
      <c r="G199" s="109"/>
      <c r="H199" s="256">
        <f>H201</f>
        <v>-30000</v>
      </c>
    </row>
    <row r="200" spans="1:8" ht="15">
      <c r="A200" s="375"/>
      <c r="B200" s="245"/>
      <c r="C200" s="68"/>
      <c r="D200" s="68"/>
      <c r="E200" s="172" t="s">
        <v>139</v>
      </c>
      <c r="F200" s="140"/>
      <c r="G200" s="92"/>
      <c r="H200" s="114"/>
    </row>
    <row r="201" spans="1:8" ht="15">
      <c r="A201" s="375"/>
      <c r="B201" s="245"/>
      <c r="C201" s="68"/>
      <c r="D201" s="68"/>
      <c r="E201" s="172" t="s">
        <v>312</v>
      </c>
      <c r="F201" s="250">
        <f>G201+H201</f>
        <v>-30000</v>
      </c>
      <c r="G201" s="158"/>
      <c r="H201" s="256">
        <v>-30000</v>
      </c>
    </row>
    <row r="202" spans="1:8" s="26" customFormat="1" ht="30.75">
      <c r="A202" s="373">
        <v>2500</v>
      </c>
      <c r="B202" s="246" t="s">
        <v>67</v>
      </c>
      <c r="C202" s="67">
        <v>0</v>
      </c>
      <c r="D202" s="67">
        <v>0</v>
      </c>
      <c r="E202" s="154" t="s">
        <v>160</v>
      </c>
      <c r="F202" s="180">
        <f>G202+H202</f>
        <v>611882.7</v>
      </c>
      <c r="G202" s="180">
        <f>G203+G227</f>
        <v>603734.7999999999</v>
      </c>
      <c r="H202" s="255">
        <f>H227</f>
        <v>8147.9</v>
      </c>
    </row>
    <row r="203" spans="1:8" ht="15">
      <c r="A203" s="374">
        <v>2510</v>
      </c>
      <c r="B203" s="246" t="s">
        <v>67</v>
      </c>
      <c r="C203" s="67">
        <v>1</v>
      </c>
      <c r="D203" s="67">
        <v>0</v>
      </c>
      <c r="E203" s="173" t="s">
        <v>321</v>
      </c>
      <c r="F203" s="180">
        <f>G203+H203</f>
        <v>553472.7999999999</v>
      </c>
      <c r="G203" s="180">
        <f>G207</f>
        <v>553472.7999999999</v>
      </c>
      <c r="H203" s="256">
        <f>H207</f>
        <v>0</v>
      </c>
    </row>
    <row r="204" spans="1:8" s="11" customFormat="1" ht="15.75" customHeight="1">
      <c r="A204" s="374"/>
      <c r="B204" s="246"/>
      <c r="C204" s="67"/>
      <c r="D204" s="67"/>
      <c r="E204" s="155" t="s">
        <v>303</v>
      </c>
      <c r="F204" s="258"/>
      <c r="G204" s="291"/>
      <c r="H204" s="387"/>
    </row>
    <row r="205" spans="1:8" ht="15">
      <c r="A205" s="374">
        <v>2511</v>
      </c>
      <c r="B205" s="246" t="s">
        <v>67</v>
      </c>
      <c r="C205" s="67">
        <v>1</v>
      </c>
      <c r="D205" s="67">
        <v>1</v>
      </c>
      <c r="E205" s="260" t="s">
        <v>321</v>
      </c>
      <c r="F205" s="180">
        <f>H205+G205</f>
        <v>553472.7999999999</v>
      </c>
      <c r="G205" s="180">
        <f>G207</f>
        <v>553472.7999999999</v>
      </c>
      <c r="H205" s="256">
        <f>H207</f>
        <v>0</v>
      </c>
    </row>
    <row r="206" spans="1:8" ht="27">
      <c r="A206" s="375"/>
      <c r="B206" s="245"/>
      <c r="C206" s="68"/>
      <c r="D206" s="68"/>
      <c r="E206" s="155" t="s">
        <v>310</v>
      </c>
      <c r="F206" s="292"/>
      <c r="G206" s="178"/>
      <c r="H206" s="142"/>
    </row>
    <row r="207" spans="1:8" ht="18.75" customHeight="1">
      <c r="A207" s="375"/>
      <c r="B207" s="245"/>
      <c r="C207" s="68"/>
      <c r="D207" s="68"/>
      <c r="E207" s="296" t="s">
        <v>98</v>
      </c>
      <c r="F207" s="250">
        <f>G207+H207</f>
        <v>553472.7999999999</v>
      </c>
      <c r="G207" s="250">
        <f>G208</f>
        <v>553472.7999999999</v>
      </c>
      <c r="H207" s="256"/>
    </row>
    <row r="208" spans="1:8" ht="22.5" customHeight="1">
      <c r="A208" s="375"/>
      <c r="B208" s="245"/>
      <c r="C208" s="68"/>
      <c r="D208" s="68"/>
      <c r="E208" s="296" t="s">
        <v>99</v>
      </c>
      <c r="F208" s="250">
        <f>G208</f>
        <v>553472.7999999999</v>
      </c>
      <c r="G208" s="250">
        <f>G209+G221</f>
        <v>553472.7999999999</v>
      </c>
      <c r="H208" s="136"/>
    </row>
    <row r="209" spans="1:8" ht="15">
      <c r="A209" s="375"/>
      <c r="B209" s="245"/>
      <c r="C209" s="68"/>
      <c r="D209" s="68"/>
      <c r="E209" s="297" t="s">
        <v>148</v>
      </c>
      <c r="F209" s="250">
        <f>F211</f>
        <v>539472.7999999999</v>
      </c>
      <c r="G209" s="250">
        <f>G211</f>
        <v>539472.7999999999</v>
      </c>
      <c r="H209" s="136"/>
    </row>
    <row r="210" spans="1:8" ht="15">
      <c r="A210" s="375"/>
      <c r="B210" s="245"/>
      <c r="C210" s="68"/>
      <c r="D210" s="68"/>
      <c r="E210" s="155" t="s">
        <v>139</v>
      </c>
      <c r="F210" s="178"/>
      <c r="G210" s="178"/>
      <c r="H210" s="136"/>
    </row>
    <row r="211" spans="1:8" ht="27">
      <c r="A211" s="375"/>
      <c r="B211" s="245"/>
      <c r="C211" s="68"/>
      <c r="D211" s="68"/>
      <c r="E211" s="260" t="s">
        <v>149</v>
      </c>
      <c r="F211" s="250">
        <f>F213</f>
        <v>539472.7999999999</v>
      </c>
      <c r="G211" s="250">
        <f>G213</f>
        <v>539472.7999999999</v>
      </c>
      <c r="H211" s="136"/>
    </row>
    <row r="212" spans="1:8" ht="15">
      <c r="A212" s="375"/>
      <c r="B212" s="245"/>
      <c r="C212" s="68"/>
      <c r="D212" s="68"/>
      <c r="E212" s="155" t="s">
        <v>303</v>
      </c>
      <c r="F212" s="178"/>
      <c r="G212" s="178"/>
      <c r="H212" s="136"/>
    </row>
    <row r="213" spans="1:10" ht="27" customHeight="1">
      <c r="A213" s="375"/>
      <c r="B213" s="245"/>
      <c r="C213" s="68"/>
      <c r="D213" s="68"/>
      <c r="E213" s="172" t="s">
        <v>150</v>
      </c>
      <c r="F213" s="250">
        <f>G213+H213</f>
        <v>539472.7999999999</v>
      </c>
      <c r="G213" s="250">
        <v>539472.7999999999</v>
      </c>
      <c r="H213" s="136"/>
      <c r="J213" s="337"/>
    </row>
    <row r="214" spans="1:8" ht="21" customHeight="1" hidden="1">
      <c r="A214" s="375"/>
      <c r="B214" s="245"/>
      <c r="C214" s="68"/>
      <c r="D214" s="68"/>
      <c r="E214" s="172" t="s">
        <v>126</v>
      </c>
      <c r="F214" s="137">
        <f>H214</f>
        <v>0</v>
      </c>
      <c r="G214" s="137"/>
      <c r="H214" s="136">
        <f>H216</f>
        <v>0</v>
      </c>
    </row>
    <row r="215" spans="1:8" ht="15.75" customHeight="1" hidden="1">
      <c r="A215" s="375"/>
      <c r="B215" s="245"/>
      <c r="C215" s="68"/>
      <c r="D215" s="68"/>
      <c r="E215" s="172" t="s">
        <v>104</v>
      </c>
      <c r="F215" s="137"/>
      <c r="G215" s="137"/>
      <c r="H215" s="136"/>
    </row>
    <row r="216" spans="1:8" ht="17.25" customHeight="1" hidden="1">
      <c r="A216" s="375"/>
      <c r="B216" s="245"/>
      <c r="C216" s="68"/>
      <c r="D216" s="68"/>
      <c r="E216" s="172" t="s">
        <v>127</v>
      </c>
      <c r="F216" s="137">
        <f>H216</f>
        <v>0</v>
      </c>
      <c r="G216" s="137"/>
      <c r="H216" s="136">
        <f>H218</f>
        <v>0</v>
      </c>
    </row>
    <row r="217" spans="1:8" ht="21" customHeight="1" hidden="1">
      <c r="A217" s="375"/>
      <c r="B217" s="245"/>
      <c r="C217" s="68"/>
      <c r="D217" s="68"/>
      <c r="E217" s="172" t="s">
        <v>303</v>
      </c>
      <c r="F217" s="137"/>
      <c r="G217" s="137"/>
      <c r="H217" s="136"/>
    </row>
    <row r="218" spans="1:8" ht="19.5" customHeight="1" hidden="1">
      <c r="A218" s="375"/>
      <c r="B218" s="245"/>
      <c r="C218" s="68"/>
      <c r="D218" s="68"/>
      <c r="E218" s="172" t="s">
        <v>128</v>
      </c>
      <c r="F218" s="137">
        <f>H218</f>
        <v>0</v>
      </c>
      <c r="G218" s="137"/>
      <c r="H218" s="136">
        <f>H220</f>
        <v>0</v>
      </c>
    </row>
    <row r="219" spans="1:8" ht="15" customHeight="1" hidden="1">
      <c r="A219" s="375"/>
      <c r="B219" s="245"/>
      <c r="C219" s="68"/>
      <c r="D219" s="68"/>
      <c r="E219" s="155" t="s">
        <v>303</v>
      </c>
      <c r="F219" s="137"/>
      <c r="G219" s="137"/>
      <c r="H219" s="136"/>
    </row>
    <row r="220" spans="1:8" ht="19.5" customHeight="1" hidden="1">
      <c r="A220" s="375"/>
      <c r="B220" s="245"/>
      <c r="C220" s="68"/>
      <c r="D220" s="68"/>
      <c r="E220" s="370" t="s">
        <v>390</v>
      </c>
      <c r="F220" s="137">
        <f>H220</f>
        <v>0</v>
      </c>
      <c r="G220" s="137"/>
      <c r="H220" s="136">
        <v>0</v>
      </c>
    </row>
    <row r="221" spans="1:8" ht="29.25" customHeight="1">
      <c r="A221" s="375"/>
      <c r="B221" s="245"/>
      <c r="C221" s="68"/>
      <c r="D221" s="68"/>
      <c r="E221" s="278" t="s">
        <v>392</v>
      </c>
      <c r="F221" s="250">
        <f>G221</f>
        <v>14000</v>
      </c>
      <c r="G221" s="250">
        <f>G222+G225</f>
        <v>14000</v>
      </c>
      <c r="H221" s="136"/>
    </row>
    <row r="222" spans="1:8" ht="29.25" customHeight="1">
      <c r="A222" s="375"/>
      <c r="B222" s="245"/>
      <c r="C222" s="68"/>
      <c r="D222" s="68"/>
      <c r="E222" s="324" t="s">
        <v>435</v>
      </c>
      <c r="F222" s="250">
        <f>G222</f>
        <v>5000</v>
      </c>
      <c r="G222" s="250">
        <f>G224</f>
        <v>5000</v>
      </c>
      <c r="H222" s="136"/>
    </row>
    <row r="223" spans="1:8" ht="21" customHeight="1">
      <c r="A223" s="375"/>
      <c r="B223" s="245"/>
      <c r="C223" s="68"/>
      <c r="D223" s="68"/>
      <c r="E223" s="323" t="s">
        <v>303</v>
      </c>
      <c r="F223" s="250"/>
      <c r="G223" s="250"/>
      <c r="H223" s="136"/>
    </row>
    <row r="224" spans="1:8" ht="29.25" customHeight="1">
      <c r="A224" s="375"/>
      <c r="B224" s="245"/>
      <c r="C224" s="68"/>
      <c r="D224" s="68"/>
      <c r="E224" s="323" t="s">
        <v>436</v>
      </c>
      <c r="F224" s="250">
        <f>G224</f>
        <v>5000</v>
      </c>
      <c r="G224" s="250">
        <v>5000</v>
      </c>
      <c r="H224" s="136"/>
    </row>
    <row r="225" spans="1:8" ht="27" customHeight="1">
      <c r="A225" s="375"/>
      <c r="B225" s="245"/>
      <c r="C225" s="68"/>
      <c r="D225" s="68"/>
      <c r="E225" s="279" t="s">
        <v>398</v>
      </c>
      <c r="F225" s="250">
        <f>G225</f>
        <v>9000</v>
      </c>
      <c r="G225" s="250">
        <f>G226</f>
        <v>9000</v>
      </c>
      <c r="H225" s="136"/>
    </row>
    <row r="226" spans="1:8" ht="27" customHeight="1">
      <c r="A226" s="375"/>
      <c r="B226" s="245"/>
      <c r="C226" s="68"/>
      <c r="D226" s="68"/>
      <c r="E226" s="289" t="s">
        <v>397</v>
      </c>
      <c r="F226" s="250">
        <f>G226</f>
        <v>9000</v>
      </c>
      <c r="G226" s="250">
        <v>9000</v>
      </c>
      <c r="H226" s="136"/>
    </row>
    <row r="227" spans="1:8" ht="28.5">
      <c r="A227" s="374">
        <v>2560</v>
      </c>
      <c r="B227" s="246" t="s">
        <v>67</v>
      </c>
      <c r="C227" s="67">
        <v>6</v>
      </c>
      <c r="D227" s="67">
        <v>0</v>
      </c>
      <c r="E227" s="173" t="s">
        <v>322</v>
      </c>
      <c r="F227" s="180">
        <f>G227+H227</f>
        <v>58409.9</v>
      </c>
      <c r="G227" s="180">
        <f>G229</f>
        <v>50262</v>
      </c>
      <c r="H227" s="255">
        <f>H229</f>
        <v>8147.9</v>
      </c>
    </row>
    <row r="228" spans="1:8" s="11" customFormat="1" ht="14.25" customHeight="1">
      <c r="A228" s="374"/>
      <c r="B228" s="246"/>
      <c r="C228" s="67"/>
      <c r="D228" s="67"/>
      <c r="E228" s="155" t="s">
        <v>303</v>
      </c>
      <c r="F228" s="145"/>
      <c r="G228" s="145"/>
      <c r="H228" s="135"/>
    </row>
    <row r="229" spans="1:8" ht="32.25" customHeight="1">
      <c r="A229" s="374">
        <v>2561</v>
      </c>
      <c r="B229" s="246" t="s">
        <v>67</v>
      </c>
      <c r="C229" s="67">
        <v>6</v>
      </c>
      <c r="D229" s="67">
        <v>1</v>
      </c>
      <c r="E229" s="177" t="s">
        <v>322</v>
      </c>
      <c r="F229" s="250">
        <f>G229+H229</f>
        <v>58409.9</v>
      </c>
      <c r="G229" s="250">
        <f>G231</f>
        <v>50262</v>
      </c>
      <c r="H229" s="256">
        <f>H239</f>
        <v>8147.9</v>
      </c>
    </row>
    <row r="230" spans="1:8" ht="27.75" customHeight="1">
      <c r="A230" s="375"/>
      <c r="B230" s="245"/>
      <c r="C230" s="68"/>
      <c r="D230" s="68"/>
      <c r="E230" s="172" t="s">
        <v>310</v>
      </c>
      <c r="F230" s="178"/>
      <c r="G230" s="178"/>
      <c r="H230" s="136"/>
    </row>
    <row r="231" spans="1:8" ht="22.5" customHeight="1">
      <c r="A231" s="375"/>
      <c r="B231" s="245"/>
      <c r="C231" s="68"/>
      <c r="D231" s="68"/>
      <c r="E231" s="296" t="s">
        <v>98</v>
      </c>
      <c r="F231" s="250">
        <f>G231+H231</f>
        <v>58409.9</v>
      </c>
      <c r="G231" s="250">
        <f>G232</f>
        <v>50262</v>
      </c>
      <c r="H231" s="256">
        <f>H239</f>
        <v>8147.9</v>
      </c>
    </row>
    <row r="232" spans="1:8" ht="22.5" customHeight="1">
      <c r="A232" s="375"/>
      <c r="B232" s="245"/>
      <c r="C232" s="68"/>
      <c r="D232" s="68"/>
      <c r="E232" s="296" t="s">
        <v>99</v>
      </c>
      <c r="F232" s="250">
        <f aca="true" t="shared" si="0" ref="F232:F238">G232</f>
        <v>50262</v>
      </c>
      <c r="G232" s="250">
        <f>G233+G236</f>
        <v>50262</v>
      </c>
      <c r="H232" s="256"/>
    </row>
    <row r="233" spans="1:8" ht="28.5" customHeight="1">
      <c r="A233" s="375"/>
      <c r="B233" s="245"/>
      <c r="C233" s="68"/>
      <c r="D233" s="68"/>
      <c r="E233" s="296" t="s">
        <v>507</v>
      </c>
      <c r="F233" s="250">
        <f t="shared" si="0"/>
        <v>225</v>
      </c>
      <c r="G233" s="250">
        <f>G234</f>
        <v>225</v>
      </c>
      <c r="H233" s="256"/>
    </row>
    <row r="234" spans="1:8" ht="22.5" customHeight="1">
      <c r="A234" s="375"/>
      <c r="B234" s="245"/>
      <c r="C234" s="68"/>
      <c r="D234" s="68"/>
      <c r="E234" s="296" t="s">
        <v>105</v>
      </c>
      <c r="F234" s="250">
        <f t="shared" si="0"/>
        <v>225</v>
      </c>
      <c r="G234" s="250">
        <f>G235</f>
        <v>225</v>
      </c>
      <c r="H234" s="256"/>
    </row>
    <row r="235" spans="1:8" ht="22.5" customHeight="1">
      <c r="A235" s="375"/>
      <c r="B235" s="245"/>
      <c r="C235" s="68"/>
      <c r="D235" s="68"/>
      <c r="E235" s="320" t="s">
        <v>434</v>
      </c>
      <c r="F235" s="250">
        <f t="shared" si="0"/>
        <v>225</v>
      </c>
      <c r="G235" s="250">
        <v>225</v>
      </c>
      <c r="H235" s="256"/>
    </row>
    <row r="236" spans="1:8" ht="22.5" customHeight="1">
      <c r="A236" s="375"/>
      <c r="B236" s="245"/>
      <c r="C236" s="68"/>
      <c r="D236" s="68"/>
      <c r="E236" s="297" t="s">
        <v>508</v>
      </c>
      <c r="F236" s="250">
        <f t="shared" si="0"/>
        <v>50037</v>
      </c>
      <c r="G236" s="250">
        <f>G237</f>
        <v>50037</v>
      </c>
      <c r="H236" s="256"/>
    </row>
    <row r="237" spans="1:8" ht="31.5" customHeight="1">
      <c r="A237" s="375"/>
      <c r="B237" s="245"/>
      <c r="C237" s="68"/>
      <c r="D237" s="68"/>
      <c r="E237" s="260" t="s">
        <v>509</v>
      </c>
      <c r="F237" s="250">
        <f t="shared" si="0"/>
        <v>50037</v>
      </c>
      <c r="G237" s="250">
        <f>G238</f>
        <v>50037</v>
      </c>
      <c r="H237" s="256"/>
    </row>
    <row r="238" spans="1:8" ht="32.25" customHeight="1">
      <c r="A238" s="375"/>
      <c r="B238" s="245"/>
      <c r="C238" s="68"/>
      <c r="D238" s="68"/>
      <c r="E238" s="172" t="s">
        <v>150</v>
      </c>
      <c r="F238" s="250">
        <f t="shared" si="0"/>
        <v>50037</v>
      </c>
      <c r="G238" s="250">
        <v>50037</v>
      </c>
      <c r="H238" s="256"/>
    </row>
    <row r="239" spans="1:8" ht="15">
      <c r="A239" s="375"/>
      <c r="B239" s="245"/>
      <c r="C239" s="68"/>
      <c r="D239" s="68"/>
      <c r="E239" s="177" t="s">
        <v>126</v>
      </c>
      <c r="F239" s="250">
        <f>H239</f>
        <v>8147.9</v>
      </c>
      <c r="G239" s="250"/>
      <c r="H239" s="256">
        <f>H241</f>
        <v>8147.9</v>
      </c>
    </row>
    <row r="240" spans="1:8" ht="15">
      <c r="A240" s="375"/>
      <c r="B240" s="245"/>
      <c r="C240" s="68"/>
      <c r="D240" s="68"/>
      <c r="E240" s="172" t="s">
        <v>104</v>
      </c>
      <c r="F240" s="178"/>
      <c r="G240" s="178"/>
      <c r="H240" s="136"/>
    </row>
    <row r="241" spans="1:8" ht="15">
      <c r="A241" s="375"/>
      <c r="B241" s="245"/>
      <c r="C241" s="68"/>
      <c r="D241" s="68"/>
      <c r="E241" s="177" t="s">
        <v>127</v>
      </c>
      <c r="F241" s="250">
        <f>H241</f>
        <v>8147.9</v>
      </c>
      <c r="G241" s="250"/>
      <c r="H241" s="256">
        <f>H243</f>
        <v>8147.9</v>
      </c>
    </row>
    <row r="242" spans="1:8" ht="15">
      <c r="A242" s="375"/>
      <c r="B242" s="245"/>
      <c r="C242" s="68"/>
      <c r="D242" s="68"/>
      <c r="E242" s="172" t="s">
        <v>303</v>
      </c>
      <c r="F242" s="178"/>
      <c r="G242" s="178"/>
      <c r="H242" s="136"/>
    </row>
    <row r="243" spans="1:8" ht="15">
      <c r="A243" s="375"/>
      <c r="B243" s="245"/>
      <c r="C243" s="68"/>
      <c r="D243" s="68"/>
      <c r="E243" s="177" t="s">
        <v>133</v>
      </c>
      <c r="F243" s="250">
        <f>H243</f>
        <v>8147.9</v>
      </c>
      <c r="G243" s="250"/>
      <c r="H243" s="138">
        <f>H245</f>
        <v>8147.9</v>
      </c>
    </row>
    <row r="244" spans="1:8" ht="15">
      <c r="A244" s="375"/>
      <c r="B244" s="245"/>
      <c r="C244" s="68"/>
      <c r="D244" s="68"/>
      <c r="E244" s="175" t="s">
        <v>303</v>
      </c>
      <c r="F244" s="178"/>
      <c r="G244" s="178"/>
      <c r="H244" s="136"/>
    </row>
    <row r="245" spans="1:8" ht="17.25" customHeight="1">
      <c r="A245" s="375"/>
      <c r="B245" s="245"/>
      <c r="C245" s="68"/>
      <c r="D245" s="68"/>
      <c r="E245" s="172" t="s">
        <v>134</v>
      </c>
      <c r="F245" s="250">
        <f>H245</f>
        <v>8147.9</v>
      </c>
      <c r="G245" s="250"/>
      <c r="H245" s="138">
        <v>8147.9</v>
      </c>
    </row>
    <row r="246" spans="1:8" s="26" customFormat="1" ht="50.25" customHeight="1">
      <c r="A246" s="373">
        <v>2600</v>
      </c>
      <c r="B246" s="246" t="s">
        <v>68</v>
      </c>
      <c r="C246" s="67">
        <v>0</v>
      </c>
      <c r="D246" s="67">
        <v>0</v>
      </c>
      <c r="E246" s="154" t="s">
        <v>159</v>
      </c>
      <c r="F246" s="180">
        <f>G246+H246</f>
        <v>28375</v>
      </c>
      <c r="G246" s="180">
        <f>G248</f>
        <v>28375</v>
      </c>
      <c r="H246" s="255">
        <f>H248</f>
        <v>0</v>
      </c>
    </row>
    <row r="247" spans="1:8" ht="15.75" customHeight="1">
      <c r="A247" s="374"/>
      <c r="B247" s="246"/>
      <c r="C247" s="67"/>
      <c r="D247" s="67"/>
      <c r="E247" s="155" t="s">
        <v>301</v>
      </c>
      <c r="F247" s="137"/>
      <c r="G247" s="137"/>
      <c r="H247" s="136"/>
    </row>
    <row r="248" spans="1:8" ht="15">
      <c r="A248" s="374">
        <v>2640</v>
      </c>
      <c r="B248" s="246" t="s">
        <v>68</v>
      </c>
      <c r="C248" s="67">
        <v>4</v>
      </c>
      <c r="D248" s="67">
        <v>0</v>
      </c>
      <c r="E248" s="173" t="s">
        <v>323</v>
      </c>
      <c r="F248" s="180">
        <f>F250</f>
        <v>28375</v>
      </c>
      <c r="G248" s="180">
        <f>G250</f>
        <v>28375</v>
      </c>
      <c r="H248" s="256"/>
    </row>
    <row r="249" spans="1:8" s="11" customFormat="1" ht="16.5" customHeight="1">
      <c r="A249" s="374"/>
      <c r="B249" s="246"/>
      <c r="C249" s="67"/>
      <c r="D249" s="67"/>
      <c r="E249" s="155" t="s">
        <v>303</v>
      </c>
      <c r="F249" s="145"/>
      <c r="G249" s="145"/>
      <c r="H249" s="135"/>
    </row>
    <row r="250" spans="1:8" ht="15">
      <c r="A250" s="374">
        <v>2640</v>
      </c>
      <c r="B250" s="246" t="s">
        <v>68</v>
      </c>
      <c r="C250" s="67">
        <v>4</v>
      </c>
      <c r="D250" s="67">
        <v>1</v>
      </c>
      <c r="E250" s="173" t="s">
        <v>323</v>
      </c>
      <c r="F250" s="180">
        <f>F252</f>
        <v>28375</v>
      </c>
      <c r="G250" s="180">
        <f>G256+G259</f>
        <v>28375</v>
      </c>
      <c r="H250" s="255"/>
    </row>
    <row r="251" spans="1:8" ht="28.5" customHeight="1">
      <c r="A251" s="375"/>
      <c r="B251" s="245"/>
      <c r="C251" s="68"/>
      <c r="D251" s="68"/>
      <c r="E251" s="155" t="s">
        <v>310</v>
      </c>
      <c r="F251" s="137"/>
      <c r="G251" s="137"/>
      <c r="H251" s="136"/>
    </row>
    <row r="252" spans="1:8" ht="23.25" customHeight="1">
      <c r="A252" s="375"/>
      <c r="B252" s="245"/>
      <c r="C252" s="68"/>
      <c r="D252" s="68"/>
      <c r="E252" s="296" t="s">
        <v>98</v>
      </c>
      <c r="F252" s="250">
        <f>G252+H252</f>
        <v>28375</v>
      </c>
      <c r="G252" s="250">
        <f>G254+G259</f>
        <v>28375</v>
      </c>
      <c r="H252" s="256"/>
    </row>
    <row r="253" spans="1:8" ht="21" customHeight="1">
      <c r="A253" s="375"/>
      <c r="B253" s="245"/>
      <c r="C253" s="68"/>
      <c r="D253" s="68"/>
      <c r="E253" s="296" t="s">
        <v>99</v>
      </c>
      <c r="F253" s="250">
        <f>F254</f>
        <v>25000</v>
      </c>
      <c r="G253" s="250">
        <f>G254</f>
        <v>25000</v>
      </c>
      <c r="H253" s="138"/>
    </row>
    <row r="254" spans="1:8" ht="28.5">
      <c r="A254" s="375"/>
      <c r="B254" s="245"/>
      <c r="C254" s="68"/>
      <c r="D254" s="68"/>
      <c r="E254" s="296" t="s">
        <v>103</v>
      </c>
      <c r="F254" s="250">
        <f>G254+H254</f>
        <v>25000</v>
      </c>
      <c r="G254" s="250">
        <f>G256</f>
        <v>25000</v>
      </c>
      <c r="H254" s="138"/>
    </row>
    <row r="255" spans="1:8" ht="15">
      <c r="A255" s="375"/>
      <c r="B255" s="245"/>
      <c r="C255" s="68"/>
      <c r="D255" s="68"/>
      <c r="E255" s="155" t="s">
        <v>144</v>
      </c>
      <c r="F255" s="137"/>
      <c r="G255" s="137"/>
      <c r="H255" s="136"/>
    </row>
    <row r="256" spans="1:8" ht="15">
      <c r="A256" s="375"/>
      <c r="B256" s="245"/>
      <c r="C256" s="68"/>
      <c r="D256" s="68"/>
      <c r="E256" s="244" t="s">
        <v>105</v>
      </c>
      <c r="F256" s="250">
        <f>F258</f>
        <v>25000</v>
      </c>
      <c r="G256" s="250">
        <f>G258</f>
        <v>25000</v>
      </c>
      <c r="H256" s="136"/>
    </row>
    <row r="257" spans="1:8" ht="15">
      <c r="A257" s="375"/>
      <c r="B257" s="245"/>
      <c r="C257" s="68"/>
      <c r="D257" s="68"/>
      <c r="E257" s="171" t="s">
        <v>303</v>
      </c>
      <c r="F257" s="137"/>
      <c r="G257" s="137"/>
      <c r="H257" s="136"/>
    </row>
    <row r="258" spans="1:8" ht="15">
      <c r="A258" s="375"/>
      <c r="B258" s="245"/>
      <c r="C258" s="68"/>
      <c r="D258" s="68"/>
      <c r="E258" s="172" t="s">
        <v>106</v>
      </c>
      <c r="F258" s="250">
        <f>G258+H258</f>
        <v>25000</v>
      </c>
      <c r="G258" s="250">
        <v>25000</v>
      </c>
      <c r="H258" s="136"/>
    </row>
    <row r="259" spans="1:8" ht="27">
      <c r="A259" s="375"/>
      <c r="B259" s="245"/>
      <c r="C259" s="68"/>
      <c r="D259" s="68"/>
      <c r="E259" s="278" t="s">
        <v>392</v>
      </c>
      <c r="F259" s="250">
        <f>G259</f>
        <v>3375</v>
      </c>
      <c r="G259" s="250">
        <f>G260</f>
        <v>3375</v>
      </c>
      <c r="H259" s="136"/>
    </row>
    <row r="260" spans="1:8" ht="27">
      <c r="A260" s="375"/>
      <c r="B260" s="245"/>
      <c r="C260" s="68"/>
      <c r="D260" s="68"/>
      <c r="E260" s="279" t="s">
        <v>398</v>
      </c>
      <c r="F260" s="250">
        <f>G260</f>
        <v>3375</v>
      </c>
      <c r="G260" s="250">
        <f>G261</f>
        <v>3375</v>
      </c>
      <c r="H260" s="136"/>
    </row>
    <row r="261" spans="1:8" ht="14.25" customHeight="1">
      <c r="A261" s="375"/>
      <c r="B261" s="245"/>
      <c r="C261" s="68"/>
      <c r="D261" s="68"/>
      <c r="E261" s="293" t="s">
        <v>394</v>
      </c>
      <c r="F261" s="250">
        <f>G261</f>
        <v>3375</v>
      </c>
      <c r="G261" s="250">
        <v>3375</v>
      </c>
      <c r="H261" s="136"/>
    </row>
    <row r="262" spans="1:8" ht="15" hidden="1">
      <c r="A262" s="375"/>
      <c r="B262" s="245"/>
      <c r="C262" s="68"/>
      <c r="D262" s="68"/>
      <c r="E262" s="177" t="s">
        <v>126</v>
      </c>
      <c r="F262" s="250">
        <f>H262</f>
        <v>0</v>
      </c>
      <c r="G262" s="250"/>
      <c r="H262" s="256">
        <f>H264</f>
        <v>0</v>
      </c>
    </row>
    <row r="263" spans="1:8" ht="15" hidden="1">
      <c r="A263" s="375"/>
      <c r="B263" s="245"/>
      <c r="C263" s="68"/>
      <c r="D263" s="68"/>
      <c r="E263" s="172" t="s">
        <v>104</v>
      </c>
      <c r="F263" s="178"/>
      <c r="G263" s="178"/>
      <c r="H263" s="142"/>
    </row>
    <row r="264" spans="1:8" ht="15" hidden="1">
      <c r="A264" s="375"/>
      <c r="B264" s="245"/>
      <c r="C264" s="68"/>
      <c r="D264" s="68"/>
      <c r="E264" s="177" t="s">
        <v>127</v>
      </c>
      <c r="F264" s="250">
        <f>H264</f>
        <v>0</v>
      </c>
      <c r="G264" s="250"/>
      <c r="H264" s="256">
        <f>H266</f>
        <v>0</v>
      </c>
    </row>
    <row r="265" spans="1:8" ht="15" hidden="1">
      <c r="A265" s="375"/>
      <c r="B265" s="245"/>
      <c r="C265" s="68"/>
      <c r="D265" s="68"/>
      <c r="E265" s="172" t="s">
        <v>303</v>
      </c>
      <c r="F265" s="178"/>
      <c r="G265" s="178"/>
      <c r="H265" s="142"/>
    </row>
    <row r="266" spans="1:8" ht="15" hidden="1">
      <c r="A266" s="375"/>
      <c r="B266" s="245"/>
      <c r="C266" s="68"/>
      <c r="D266" s="68"/>
      <c r="E266" s="177" t="s">
        <v>133</v>
      </c>
      <c r="F266" s="250">
        <f>H266</f>
        <v>0</v>
      </c>
      <c r="G266" s="250"/>
      <c r="H266" s="256">
        <v>0</v>
      </c>
    </row>
    <row r="267" spans="1:8" ht="15" hidden="1">
      <c r="A267" s="375"/>
      <c r="B267" s="245"/>
      <c r="C267" s="68"/>
      <c r="D267" s="68"/>
      <c r="E267" s="175" t="s">
        <v>303</v>
      </c>
      <c r="F267" s="178"/>
      <c r="G267" s="178"/>
      <c r="H267" s="142"/>
    </row>
    <row r="268" spans="1:8" ht="15" hidden="1">
      <c r="A268" s="375"/>
      <c r="B268" s="245"/>
      <c r="C268" s="68"/>
      <c r="D268" s="68"/>
      <c r="E268" s="172" t="s">
        <v>134</v>
      </c>
      <c r="F268" s="178">
        <f>H268</f>
        <v>0</v>
      </c>
      <c r="G268" s="178"/>
      <c r="H268" s="142">
        <v>0</v>
      </c>
    </row>
    <row r="269" spans="1:8" ht="16.5" hidden="1">
      <c r="A269" s="376">
        <v>2700</v>
      </c>
      <c r="B269" s="246" t="s">
        <v>443</v>
      </c>
      <c r="C269" s="67">
        <v>0</v>
      </c>
      <c r="D269" s="67">
        <v>0</v>
      </c>
      <c r="E269" s="154" t="s">
        <v>445</v>
      </c>
      <c r="F269" s="250">
        <f>G269</f>
        <v>0</v>
      </c>
      <c r="G269" s="250">
        <f>G271</f>
        <v>0</v>
      </c>
      <c r="H269" s="142"/>
    </row>
    <row r="270" spans="1:8" ht="15" hidden="1">
      <c r="A270" s="375"/>
      <c r="B270" s="246"/>
      <c r="C270" s="67"/>
      <c r="D270" s="67"/>
      <c r="E270" s="155" t="s">
        <v>301</v>
      </c>
      <c r="F270" s="250"/>
      <c r="G270" s="250"/>
      <c r="H270" s="142"/>
    </row>
    <row r="271" spans="1:8" ht="15" hidden="1">
      <c r="A271" s="375">
        <v>2760</v>
      </c>
      <c r="B271" s="246" t="s">
        <v>443</v>
      </c>
      <c r="C271" s="67">
        <v>6</v>
      </c>
      <c r="D271" s="67">
        <v>0</v>
      </c>
      <c r="E271" s="156" t="s">
        <v>444</v>
      </c>
      <c r="F271" s="250">
        <f>G271</f>
        <v>0</v>
      </c>
      <c r="G271" s="250">
        <f>G273</f>
        <v>0</v>
      </c>
      <c r="H271" s="142"/>
    </row>
    <row r="272" spans="1:8" ht="15" hidden="1">
      <c r="A272" s="375"/>
      <c r="B272" s="246"/>
      <c r="C272" s="67"/>
      <c r="D272" s="67"/>
      <c r="E272" s="155" t="s">
        <v>303</v>
      </c>
      <c r="F272" s="250"/>
      <c r="G272" s="250"/>
      <c r="H272" s="142"/>
    </row>
    <row r="273" spans="1:8" ht="15" hidden="1">
      <c r="A273" s="375">
        <v>2762</v>
      </c>
      <c r="B273" s="245" t="s">
        <v>443</v>
      </c>
      <c r="C273" s="68">
        <v>6</v>
      </c>
      <c r="D273" s="68">
        <v>2</v>
      </c>
      <c r="E273" s="260" t="s">
        <v>444</v>
      </c>
      <c r="F273" s="250">
        <f>G273</f>
        <v>0</v>
      </c>
      <c r="G273" s="250">
        <f>G277</f>
        <v>0</v>
      </c>
      <c r="H273" s="142"/>
    </row>
    <row r="274" spans="1:8" ht="27" hidden="1">
      <c r="A274" s="375"/>
      <c r="B274" s="245"/>
      <c r="C274" s="68"/>
      <c r="D274" s="68"/>
      <c r="E274" s="155" t="s">
        <v>310</v>
      </c>
      <c r="F274" s="250"/>
      <c r="G274" s="250"/>
      <c r="H274" s="142"/>
    </row>
    <row r="275" spans="1:8" ht="24.75" customHeight="1" hidden="1">
      <c r="A275" s="375"/>
      <c r="B275" s="245"/>
      <c r="C275" s="68"/>
      <c r="D275" s="68"/>
      <c r="E275" s="296" t="s">
        <v>98</v>
      </c>
      <c r="F275" s="250">
        <f>G275</f>
        <v>0</v>
      </c>
      <c r="G275" s="250">
        <f>G276</f>
        <v>0</v>
      </c>
      <c r="H275" s="142"/>
    </row>
    <row r="276" spans="1:8" ht="22.5" customHeight="1" hidden="1">
      <c r="A276" s="375"/>
      <c r="B276" s="245"/>
      <c r="C276" s="68"/>
      <c r="D276" s="68"/>
      <c r="E276" s="296" t="s">
        <v>99</v>
      </c>
      <c r="F276" s="250">
        <f>G276</f>
        <v>0</v>
      </c>
      <c r="G276" s="250">
        <f>G277</f>
        <v>0</v>
      </c>
      <c r="H276" s="142"/>
    </row>
    <row r="277" spans="1:8" ht="15" hidden="1">
      <c r="A277" s="375"/>
      <c r="B277" s="245"/>
      <c r="C277" s="68"/>
      <c r="D277" s="68"/>
      <c r="E277" s="260" t="s">
        <v>145</v>
      </c>
      <c r="F277" s="250">
        <f>G277</f>
        <v>0</v>
      </c>
      <c r="G277" s="250">
        <f>G279</f>
        <v>0</v>
      </c>
      <c r="H277" s="142"/>
    </row>
    <row r="278" spans="1:8" ht="15" hidden="1">
      <c r="A278" s="375"/>
      <c r="B278" s="245"/>
      <c r="C278" s="68"/>
      <c r="D278" s="68"/>
      <c r="E278" s="155" t="s">
        <v>139</v>
      </c>
      <c r="F278" s="250"/>
      <c r="G278" s="250"/>
      <c r="H278" s="142"/>
    </row>
    <row r="279" spans="1:8" ht="27" hidden="1">
      <c r="A279" s="375"/>
      <c r="B279" s="245"/>
      <c r="C279" s="68"/>
      <c r="D279" s="68"/>
      <c r="E279" s="260" t="s">
        <v>146</v>
      </c>
      <c r="F279" s="250">
        <f>G279</f>
        <v>0</v>
      </c>
      <c r="G279" s="250">
        <f>G281</f>
        <v>0</v>
      </c>
      <c r="H279" s="142"/>
    </row>
    <row r="280" spans="1:8" ht="15" hidden="1">
      <c r="A280" s="375"/>
      <c r="B280" s="245"/>
      <c r="C280" s="68"/>
      <c r="D280" s="68"/>
      <c r="E280" s="155" t="s">
        <v>303</v>
      </c>
      <c r="F280" s="250"/>
      <c r="G280" s="250"/>
      <c r="H280" s="142"/>
    </row>
    <row r="281" spans="1:8" ht="15" hidden="1">
      <c r="A281" s="375"/>
      <c r="B281" s="245"/>
      <c r="C281" s="68"/>
      <c r="D281" s="68"/>
      <c r="E281" s="172" t="s">
        <v>153</v>
      </c>
      <c r="F281" s="250">
        <f>G281</f>
        <v>0</v>
      </c>
      <c r="G281" s="250">
        <v>0</v>
      </c>
      <c r="H281" s="142"/>
    </row>
    <row r="282" spans="1:8" ht="28.5">
      <c r="A282" s="374">
        <v>2800</v>
      </c>
      <c r="B282" s="246" t="s">
        <v>300</v>
      </c>
      <c r="C282" s="67">
        <v>0</v>
      </c>
      <c r="D282" s="67">
        <v>0</v>
      </c>
      <c r="E282" s="159" t="s">
        <v>158</v>
      </c>
      <c r="F282" s="180">
        <f>G282+H282</f>
        <v>284870.80000000005</v>
      </c>
      <c r="G282" s="180">
        <f>G283+G303</f>
        <v>284870.80000000005</v>
      </c>
      <c r="H282" s="255">
        <f>H303</f>
        <v>0</v>
      </c>
    </row>
    <row r="283" spans="1:8" ht="15">
      <c r="A283" s="374">
        <v>2810</v>
      </c>
      <c r="B283" s="246" t="s">
        <v>69</v>
      </c>
      <c r="C283" s="67">
        <v>1</v>
      </c>
      <c r="D283" s="67">
        <v>0</v>
      </c>
      <c r="E283" s="156" t="s">
        <v>325</v>
      </c>
      <c r="F283" s="180">
        <f>F285</f>
        <v>10000</v>
      </c>
      <c r="G283" s="180">
        <f>G285</f>
        <v>10000</v>
      </c>
      <c r="H283" s="134"/>
    </row>
    <row r="284" spans="1:8" s="11" customFormat="1" ht="13.5" customHeight="1">
      <c r="A284" s="374"/>
      <c r="B284" s="246"/>
      <c r="C284" s="67"/>
      <c r="D284" s="67"/>
      <c r="E284" s="155" t="s">
        <v>303</v>
      </c>
      <c r="F284" s="176"/>
      <c r="G284" s="176"/>
      <c r="H284" s="134"/>
    </row>
    <row r="285" spans="1:8" ht="15">
      <c r="A285" s="374">
        <v>2811</v>
      </c>
      <c r="B285" s="246" t="s">
        <v>69</v>
      </c>
      <c r="C285" s="67">
        <v>1</v>
      </c>
      <c r="D285" s="67">
        <v>1</v>
      </c>
      <c r="E285" s="170" t="s">
        <v>325</v>
      </c>
      <c r="F285" s="180">
        <f>F287</f>
        <v>10000</v>
      </c>
      <c r="G285" s="180">
        <f>G287</f>
        <v>10000</v>
      </c>
      <c r="H285" s="134"/>
    </row>
    <row r="286" spans="1:8" ht="30.75" customHeight="1">
      <c r="A286" s="375"/>
      <c r="B286" s="245"/>
      <c r="C286" s="68"/>
      <c r="D286" s="68"/>
      <c r="E286" s="155" t="s">
        <v>310</v>
      </c>
      <c r="F286" s="137"/>
      <c r="G286" s="137"/>
      <c r="H286" s="136"/>
    </row>
    <row r="287" spans="1:8" ht="20.25" customHeight="1">
      <c r="A287" s="375"/>
      <c r="B287" s="245"/>
      <c r="C287" s="68"/>
      <c r="D287" s="68"/>
      <c r="E287" s="296" t="s">
        <v>98</v>
      </c>
      <c r="F287" s="250">
        <f>F288</f>
        <v>10000</v>
      </c>
      <c r="G287" s="250">
        <f>G288</f>
        <v>10000</v>
      </c>
      <c r="H287" s="136"/>
    </row>
    <row r="288" spans="1:8" ht="21.75" customHeight="1">
      <c r="A288" s="375"/>
      <c r="B288" s="245"/>
      <c r="C288" s="68"/>
      <c r="D288" s="68"/>
      <c r="E288" s="296" t="s">
        <v>99</v>
      </c>
      <c r="F288" s="250">
        <f>G288+H288</f>
        <v>10000</v>
      </c>
      <c r="G288" s="250">
        <f>G289+G298</f>
        <v>10000</v>
      </c>
      <c r="H288" s="136"/>
    </row>
    <row r="289" spans="1:8" ht="28.5">
      <c r="A289" s="375"/>
      <c r="B289" s="245"/>
      <c r="C289" s="68"/>
      <c r="D289" s="68"/>
      <c r="E289" s="296" t="s">
        <v>103</v>
      </c>
      <c r="F289" s="250">
        <f>G289</f>
        <v>6000</v>
      </c>
      <c r="G289" s="250">
        <f>G291+G294</f>
        <v>6000</v>
      </c>
      <c r="H289" s="136"/>
    </row>
    <row r="290" spans="1:8" ht="15">
      <c r="A290" s="375"/>
      <c r="B290" s="245"/>
      <c r="C290" s="68"/>
      <c r="D290" s="68"/>
      <c r="E290" s="171" t="s">
        <v>104</v>
      </c>
      <c r="F290" s="137"/>
      <c r="G290" s="137"/>
      <c r="H290" s="136"/>
    </row>
    <row r="291" spans="1:8" ht="28.5">
      <c r="A291" s="375"/>
      <c r="B291" s="245"/>
      <c r="C291" s="68"/>
      <c r="D291" s="68"/>
      <c r="E291" s="177" t="s">
        <v>112</v>
      </c>
      <c r="F291" s="250">
        <f>G291</f>
        <v>1700</v>
      </c>
      <c r="G291" s="250">
        <f>G293</f>
        <v>1700</v>
      </c>
      <c r="H291" s="136"/>
    </row>
    <row r="292" spans="1:12" ht="15">
      <c r="A292" s="375"/>
      <c r="B292" s="245"/>
      <c r="C292" s="68"/>
      <c r="D292" s="68"/>
      <c r="E292" s="172" t="s">
        <v>303</v>
      </c>
      <c r="F292" s="137"/>
      <c r="G292" s="137"/>
      <c r="H292" s="136"/>
      <c r="K292" s="321"/>
      <c r="L292" s="321"/>
    </row>
    <row r="293" spans="1:8" ht="15">
      <c r="A293" s="375"/>
      <c r="B293" s="245"/>
      <c r="C293" s="68"/>
      <c r="D293" s="68"/>
      <c r="E293" s="172" t="s">
        <v>117</v>
      </c>
      <c r="F293" s="250">
        <f>G293</f>
        <v>1700</v>
      </c>
      <c r="G293" s="250">
        <v>1700</v>
      </c>
      <c r="H293" s="136"/>
    </row>
    <row r="294" spans="1:8" ht="15">
      <c r="A294" s="375"/>
      <c r="B294" s="245"/>
      <c r="C294" s="68"/>
      <c r="D294" s="68"/>
      <c r="E294" s="177" t="s">
        <v>120</v>
      </c>
      <c r="F294" s="250">
        <f>G294</f>
        <v>4300</v>
      </c>
      <c r="G294" s="250">
        <f>G296+G297</f>
        <v>4300</v>
      </c>
      <c r="H294" s="136"/>
    </row>
    <row r="295" spans="1:8" ht="15">
      <c r="A295" s="375"/>
      <c r="B295" s="245"/>
      <c r="C295" s="68"/>
      <c r="D295" s="68"/>
      <c r="E295" s="144" t="s">
        <v>303</v>
      </c>
      <c r="F295" s="137"/>
      <c r="G295" s="137"/>
      <c r="H295" s="136"/>
    </row>
    <row r="296" spans="1:8" ht="15">
      <c r="A296" s="375"/>
      <c r="B296" s="245"/>
      <c r="C296" s="68"/>
      <c r="D296" s="68"/>
      <c r="E296" s="172" t="s">
        <v>123</v>
      </c>
      <c r="F296" s="250">
        <f>G296</f>
        <v>300</v>
      </c>
      <c r="G296" s="250">
        <v>300</v>
      </c>
      <c r="H296" s="136"/>
    </row>
    <row r="297" spans="1:8" ht="15">
      <c r="A297" s="375"/>
      <c r="B297" s="245"/>
      <c r="C297" s="68"/>
      <c r="D297" s="68"/>
      <c r="E297" s="172" t="s">
        <v>142</v>
      </c>
      <c r="F297" s="250">
        <f>G297+H297</f>
        <v>4000</v>
      </c>
      <c r="G297" s="250">
        <v>4000</v>
      </c>
      <c r="H297" s="136"/>
    </row>
    <row r="298" spans="1:8" ht="15">
      <c r="A298" s="375"/>
      <c r="B298" s="245"/>
      <c r="C298" s="68"/>
      <c r="D298" s="68"/>
      <c r="E298" s="260" t="s">
        <v>145</v>
      </c>
      <c r="F298" s="250">
        <f>G298</f>
        <v>4000</v>
      </c>
      <c r="G298" s="250">
        <f>G300</f>
        <v>4000</v>
      </c>
      <c r="H298" s="136"/>
    </row>
    <row r="299" spans="1:8" ht="15">
      <c r="A299" s="375"/>
      <c r="B299" s="245"/>
      <c r="C299" s="68"/>
      <c r="D299" s="68"/>
      <c r="E299" s="155" t="s">
        <v>139</v>
      </c>
      <c r="F299" s="137"/>
      <c r="G299" s="137"/>
      <c r="H299" s="136"/>
    </row>
    <row r="300" spans="1:8" ht="27">
      <c r="A300" s="375"/>
      <c r="B300" s="245"/>
      <c r="C300" s="68"/>
      <c r="D300" s="68"/>
      <c r="E300" s="260" t="s">
        <v>146</v>
      </c>
      <c r="F300" s="250">
        <f>F302</f>
        <v>4000</v>
      </c>
      <c r="G300" s="250">
        <f>G302</f>
        <v>4000</v>
      </c>
      <c r="H300" s="136"/>
    </row>
    <row r="301" spans="1:8" ht="15">
      <c r="A301" s="375"/>
      <c r="B301" s="245"/>
      <c r="C301" s="68"/>
      <c r="D301" s="68"/>
      <c r="E301" s="155" t="s">
        <v>303</v>
      </c>
      <c r="F301" s="137"/>
      <c r="G301" s="137"/>
      <c r="H301" s="136"/>
    </row>
    <row r="302" spans="1:8" ht="16.5" customHeight="1">
      <c r="A302" s="375"/>
      <c r="B302" s="245"/>
      <c r="C302" s="68"/>
      <c r="D302" s="68"/>
      <c r="E302" s="175" t="s">
        <v>147</v>
      </c>
      <c r="F302" s="250">
        <f>G302+H302</f>
        <v>4000</v>
      </c>
      <c r="G302" s="250">
        <v>4000</v>
      </c>
      <c r="H302" s="136"/>
    </row>
    <row r="303" spans="1:8" ht="15">
      <c r="A303" s="374">
        <v>2820</v>
      </c>
      <c r="B303" s="246" t="s">
        <v>69</v>
      </c>
      <c r="C303" s="67">
        <v>2</v>
      </c>
      <c r="D303" s="67">
        <v>0</v>
      </c>
      <c r="E303" s="156" t="s">
        <v>326</v>
      </c>
      <c r="F303" s="180">
        <f>G303+H303</f>
        <v>274870.80000000005</v>
      </c>
      <c r="G303" s="180">
        <f>G305+G320+G329+G344</f>
        <v>274870.80000000005</v>
      </c>
      <c r="H303" s="256"/>
    </row>
    <row r="304" spans="1:8" s="11" customFormat="1" ht="13.5" customHeight="1">
      <c r="A304" s="374"/>
      <c r="B304" s="246"/>
      <c r="C304" s="67"/>
      <c r="D304" s="67"/>
      <c r="E304" s="155" t="s">
        <v>303</v>
      </c>
      <c r="F304" s="145"/>
      <c r="G304" s="145"/>
      <c r="H304" s="136"/>
    </row>
    <row r="305" spans="1:8" ht="15">
      <c r="A305" s="374">
        <v>2821</v>
      </c>
      <c r="B305" s="246" t="s">
        <v>69</v>
      </c>
      <c r="C305" s="67">
        <v>2</v>
      </c>
      <c r="D305" s="67">
        <v>1</v>
      </c>
      <c r="E305" s="170" t="s">
        <v>327</v>
      </c>
      <c r="F305" s="250">
        <f>G305+H305</f>
        <v>80250</v>
      </c>
      <c r="G305" s="250">
        <f>G307</f>
        <v>80250</v>
      </c>
      <c r="H305" s="256"/>
    </row>
    <row r="306" spans="1:8" ht="27">
      <c r="A306" s="375"/>
      <c r="B306" s="245"/>
      <c r="C306" s="68"/>
      <c r="D306" s="68"/>
      <c r="E306" s="155" t="s">
        <v>310</v>
      </c>
      <c r="F306" s="250"/>
      <c r="G306" s="250"/>
      <c r="H306" s="142"/>
    </row>
    <row r="307" spans="1:8" ht="20.25" customHeight="1">
      <c r="A307" s="375"/>
      <c r="B307" s="245"/>
      <c r="C307" s="68"/>
      <c r="D307" s="68"/>
      <c r="E307" s="296" t="s">
        <v>98</v>
      </c>
      <c r="F307" s="250">
        <f>G307+H307</f>
        <v>80250</v>
      </c>
      <c r="G307" s="250">
        <f>G308</f>
        <v>80250</v>
      </c>
      <c r="H307" s="142"/>
    </row>
    <row r="308" spans="1:8" ht="19.5" customHeight="1">
      <c r="A308" s="375"/>
      <c r="B308" s="245"/>
      <c r="C308" s="68"/>
      <c r="D308" s="68"/>
      <c r="E308" s="296" t="s">
        <v>99</v>
      </c>
      <c r="F308" s="250">
        <f>G308</f>
        <v>80250</v>
      </c>
      <c r="G308" s="250">
        <f>G309+G314</f>
        <v>80250</v>
      </c>
      <c r="H308" s="136"/>
    </row>
    <row r="309" spans="1:8" ht="15">
      <c r="A309" s="375"/>
      <c r="B309" s="245"/>
      <c r="C309" s="68"/>
      <c r="D309" s="68"/>
      <c r="E309" s="297" t="s">
        <v>148</v>
      </c>
      <c r="F309" s="250">
        <f>F311</f>
        <v>78250</v>
      </c>
      <c r="G309" s="250">
        <f>G311</f>
        <v>78250</v>
      </c>
      <c r="H309" s="136"/>
    </row>
    <row r="310" spans="1:8" ht="15">
      <c r="A310" s="375"/>
      <c r="B310" s="245"/>
      <c r="C310" s="68"/>
      <c r="D310" s="68"/>
      <c r="E310" s="155" t="s">
        <v>139</v>
      </c>
      <c r="F310" s="250"/>
      <c r="G310" s="250"/>
      <c r="H310" s="136"/>
    </row>
    <row r="311" spans="1:8" ht="27">
      <c r="A311" s="375"/>
      <c r="B311" s="245"/>
      <c r="C311" s="68"/>
      <c r="D311" s="68"/>
      <c r="E311" s="260" t="s">
        <v>149</v>
      </c>
      <c r="F311" s="250">
        <f>F313</f>
        <v>78250</v>
      </c>
      <c r="G311" s="250">
        <f>G313</f>
        <v>78250</v>
      </c>
      <c r="H311" s="136"/>
    </row>
    <row r="312" spans="1:8" ht="15">
      <c r="A312" s="375"/>
      <c r="B312" s="245"/>
      <c r="C312" s="68"/>
      <c r="D312" s="68"/>
      <c r="E312" s="155" t="s">
        <v>303</v>
      </c>
      <c r="F312" s="250"/>
      <c r="G312" s="250"/>
      <c r="H312" s="136"/>
    </row>
    <row r="313" spans="1:8" ht="27.75" customHeight="1">
      <c r="A313" s="375"/>
      <c r="B313" s="245"/>
      <c r="C313" s="68"/>
      <c r="D313" s="68"/>
      <c r="E313" s="172" t="s">
        <v>150</v>
      </c>
      <c r="F313" s="250">
        <f>G313+H313</f>
        <v>78250</v>
      </c>
      <c r="G313" s="250">
        <v>78250</v>
      </c>
      <c r="H313" s="136"/>
    </row>
    <row r="314" spans="1:8" ht="27.75" customHeight="1">
      <c r="A314" s="375"/>
      <c r="B314" s="245"/>
      <c r="C314" s="68"/>
      <c r="D314" s="68"/>
      <c r="E314" s="278" t="s">
        <v>392</v>
      </c>
      <c r="F314" s="250">
        <f>G314</f>
        <v>2000</v>
      </c>
      <c r="G314" s="250">
        <f>G315+G318</f>
        <v>2000</v>
      </c>
      <c r="H314" s="136"/>
    </row>
    <row r="315" spans="1:8" ht="27.75" customHeight="1">
      <c r="A315" s="375"/>
      <c r="B315" s="245"/>
      <c r="C315" s="68"/>
      <c r="D315" s="68"/>
      <c r="E315" s="324" t="s">
        <v>435</v>
      </c>
      <c r="F315" s="250">
        <f>G315</f>
        <v>1000</v>
      </c>
      <c r="G315" s="250">
        <f>G317</f>
        <v>1000</v>
      </c>
      <c r="H315" s="136"/>
    </row>
    <row r="316" spans="1:8" ht="16.5" customHeight="1">
      <c r="A316" s="375"/>
      <c r="B316" s="245"/>
      <c r="C316" s="68"/>
      <c r="D316" s="68"/>
      <c r="E316" s="323" t="s">
        <v>303</v>
      </c>
      <c r="F316" s="250"/>
      <c r="G316" s="250"/>
      <c r="H316" s="136"/>
    </row>
    <row r="317" spans="1:8" ht="27.75" customHeight="1">
      <c r="A317" s="375"/>
      <c r="B317" s="245"/>
      <c r="C317" s="68"/>
      <c r="D317" s="68"/>
      <c r="E317" s="323" t="s">
        <v>436</v>
      </c>
      <c r="F317" s="250">
        <f>G317</f>
        <v>1000</v>
      </c>
      <c r="G317" s="250">
        <v>1000</v>
      </c>
      <c r="H317" s="136"/>
    </row>
    <row r="318" spans="1:8" ht="27.75" customHeight="1">
      <c r="A318" s="375"/>
      <c r="B318" s="245"/>
      <c r="C318" s="68"/>
      <c r="D318" s="68"/>
      <c r="E318" s="279" t="s">
        <v>398</v>
      </c>
      <c r="F318" s="250">
        <f>G318</f>
        <v>1000</v>
      </c>
      <c r="G318" s="250">
        <f>G319</f>
        <v>1000</v>
      </c>
      <c r="H318" s="136"/>
    </row>
    <row r="319" spans="1:8" ht="27.75" customHeight="1">
      <c r="A319" s="375"/>
      <c r="B319" s="245"/>
      <c r="C319" s="68"/>
      <c r="D319" s="68"/>
      <c r="E319" s="289" t="s">
        <v>397</v>
      </c>
      <c r="F319" s="250">
        <f>G319</f>
        <v>1000</v>
      </c>
      <c r="G319" s="250">
        <v>1000</v>
      </c>
      <c r="H319" s="136"/>
    </row>
    <row r="320" spans="1:8" ht="24.75" customHeight="1">
      <c r="A320" s="375">
        <v>2822</v>
      </c>
      <c r="B320" s="245" t="s">
        <v>69</v>
      </c>
      <c r="C320" s="68">
        <v>2</v>
      </c>
      <c r="D320" s="68">
        <v>2</v>
      </c>
      <c r="E320" s="296" t="s">
        <v>432</v>
      </c>
      <c r="F320" s="250">
        <f>G320+H320</f>
        <v>3421.2</v>
      </c>
      <c r="G320" s="250">
        <f>G322</f>
        <v>3421.2</v>
      </c>
      <c r="H320" s="256"/>
    </row>
    <row r="321" spans="1:8" ht="27.75" customHeight="1">
      <c r="A321" s="375"/>
      <c r="B321" s="245"/>
      <c r="C321" s="68"/>
      <c r="D321" s="68"/>
      <c r="E321" s="308" t="s">
        <v>310</v>
      </c>
      <c r="F321" s="250"/>
      <c r="G321" s="250"/>
      <c r="H321" s="136"/>
    </row>
    <row r="322" spans="1:8" ht="21" customHeight="1">
      <c r="A322" s="375"/>
      <c r="B322" s="245"/>
      <c r="C322" s="68"/>
      <c r="D322" s="68"/>
      <c r="E322" s="310" t="s">
        <v>98</v>
      </c>
      <c r="F322" s="250">
        <f>G322</f>
        <v>3421.2</v>
      </c>
      <c r="G322" s="250">
        <f>G323</f>
        <v>3421.2</v>
      </c>
      <c r="H322" s="136"/>
    </row>
    <row r="323" spans="1:8" ht="23.25" customHeight="1">
      <c r="A323" s="375"/>
      <c r="B323" s="245"/>
      <c r="C323" s="68"/>
      <c r="D323" s="68"/>
      <c r="E323" s="310" t="s">
        <v>99</v>
      </c>
      <c r="F323" s="250">
        <f>G323</f>
        <v>3421.2</v>
      </c>
      <c r="G323" s="250">
        <f>G324</f>
        <v>3421.2</v>
      </c>
      <c r="H323" s="136"/>
    </row>
    <row r="324" spans="1:8" ht="23.25" customHeight="1">
      <c r="A324" s="375"/>
      <c r="B324" s="245"/>
      <c r="C324" s="68"/>
      <c r="D324" s="68"/>
      <c r="E324" s="308" t="s">
        <v>148</v>
      </c>
      <c r="F324" s="250">
        <f>G324</f>
        <v>3421.2</v>
      </c>
      <c r="G324" s="250">
        <f>G326</f>
        <v>3421.2</v>
      </c>
      <c r="H324" s="136"/>
    </row>
    <row r="325" spans="1:8" ht="19.5" customHeight="1">
      <c r="A325" s="375"/>
      <c r="B325" s="245"/>
      <c r="C325" s="68"/>
      <c r="D325" s="68"/>
      <c r="E325" s="308" t="s">
        <v>139</v>
      </c>
      <c r="F325" s="250"/>
      <c r="G325" s="250"/>
      <c r="H325" s="136"/>
    </row>
    <row r="326" spans="1:8" ht="27.75" customHeight="1">
      <c r="A326" s="375"/>
      <c r="B326" s="245"/>
      <c r="C326" s="68"/>
      <c r="D326" s="68"/>
      <c r="E326" s="155" t="s">
        <v>149</v>
      </c>
      <c r="F326" s="250">
        <f>G326</f>
        <v>3421.2</v>
      </c>
      <c r="G326" s="250">
        <f>G328</f>
        <v>3421.2</v>
      </c>
      <c r="H326" s="136"/>
    </row>
    <row r="327" spans="1:8" ht="20.25" customHeight="1">
      <c r="A327" s="375"/>
      <c r="B327" s="245"/>
      <c r="C327" s="68"/>
      <c r="D327" s="68"/>
      <c r="E327" s="308" t="s">
        <v>303</v>
      </c>
      <c r="F327" s="250"/>
      <c r="G327" s="250"/>
      <c r="H327" s="136"/>
    </row>
    <row r="328" spans="1:8" ht="27.75" customHeight="1">
      <c r="A328" s="375"/>
      <c r="B328" s="245"/>
      <c r="C328" s="68"/>
      <c r="D328" s="68"/>
      <c r="E328" s="175" t="s">
        <v>150</v>
      </c>
      <c r="F328" s="250">
        <f>G328</f>
        <v>3421.2</v>
      </c>
      <c r="G328" s="250">
        <v>3421.2</v>
      </c>
      <c r="H328" s="136"/>
    </row>
    <row r="329" spans="1:14" ht="15">
      <c r="A329" s="374">
        <v>2823</v>
      </c>
      <c r="B329" s="246" t="s">
        <v>69</v>
      </c>
      <c r="C329" s="67">
        <v>2</v>
      </c>
      <c r="D329" s="67">
        <v>3</v>
      </c>
      <c r="E329" s="260" t="s">
        <v>328</v>
      </c>
      <c r="F329" s="180">
        <f>F331</f>
        <v>122398</v>
      </c>
      <c r="G329" s="180">
        <f>G331</f>
        <v>122398</v>
      </c>
      <c r="H329" s="136"/>
      <c r="J329" s="462"/>
      <c r="K329" s="462"/>
      <c r="M329" s="463"/>
      <c r="N329" s="462"/>
    </row>
    <row r="330" spans="1:8" ht="27.75" customHeight="1">
      <c r="A330" s="375"/>
      <c r="B330" s="245"/>
      <c r="C330" s="68"/>
      <c r="D330" s="68"/>
      <c r="E330" s="155" t="s">
        <v>310</v>
      </c>
      <c r="F330" s="137"/>
      <c r="G330" s="137"/>
      <c r="H330" s="136"/>
    </row>
    <row r="331" spans="1:8" ht="24" customHeight="1">
      <c r="A331" s="375"/>
      <c r="B331" s="245"/>
      <c r="C331" s="68"/>
      <c r="D331" s="68"/>
      <c r="E331" s="296" t="s">
        <v>98</v>
      </c>
      <c r="F331" s="250">
        <f>F332</f>
        <v>122398</v>
      </c>
      <c r="G331" s="250">
        <f>G332</f>
        <v>122398</v>
      </c>
      <c r="H331" s="136"/>
    </row>
    <row r="332" spans="1:8" ht="23.25" customHeight="1">
      <c r="A332" s="375"/>
      <c r="B332" s="245"/>
      <c r="C332" s="68"/>
      <c r="D332" s="68"/>
      <c r="E332" s="296" t="s">
        <v>99</v>
      </c>
      <c r="F332" s="250">
        <f>G332</f>
        <v>122398</v>
      </c>
      <c r="G332" s="250">
        <f>G333+G338</f>
        <v>122398</v>
      </c>
      <c r="H332" s="136"/>
    </row>
    <row r="333" spans="1:8" ht="15">
      <c r="A333" s="375"/>
      <c r="B333" s="245"/>
      <c r="C333" s="68"/>
      <c r="D333" s="68"/>
      <c r="E333" s="297" t="s">
        <v>148</v>
      </c>
      <c r="F333" s="250">
        <f>F335</f>
        <v>114398</v>
      </c>
      <c r="G333" s="250">
        <f>G335</f>
        <v>114398</v>
      </c>
      <c r="H333" s="136"/>
    </row>
    <row r="334" spans="1:8" ht="15">
      <c r="A334" s="375"/>
      <c r="B334" s="245"/>
      <c r="C334" s="68"/>
      <c r="D334" s="68"/>
      <c r="E334" s="155" t="s">
        <v>139</v>
      </c>
      <c r="F334" s="137"/>
      <c r="G334" s="137"/>
      <c r="H334" s="136"/>
    </row>
    <row r="335" spans="1:8" ht="27">
      <c r="A335" s="375"/>
      <c r="B335" s="245"/>
      <c r="C335" s="68"/>
      <c r="D335" s="68"/>
      <c r="E335" s="260" t="s">
        <v>149</v>
      </c>
      <c r="F335" s="250">
        <f>F337</f>
        <v>114398</v>
      </c>
      <c r="G335" s="250">
        <f>G337</f>
        <v>114398</v>
      </c>
      <c r="H335" s="136"/>
    </row>
    <row r="336" spans="1:8" ht="15">
      <c r="A336" s="375"/>
      <c r="B336" s="245"/>
      <c r="C336" s="68"/>
      <c r="D336" s="68"/>
      <c r="E336" s="155" t="s">
        <v>303</v>
      </c>
      <c r="F336" s="137"/>
      <c r="G336" s="137"/>
      <c r="H336" s="136"/>
    </row>
    <row r="337" spans="1:8" ht="27">
      <c r="A337" s="375"/>
      <c r="B337" s="245"/>
      <c r="C337" s="68"/>
      <c r="D337" s="68"/>
      <c r="E337" s="175" t="s">
        <v>150</v>
      </c>
      <c r="F337" s="250">
        <f>G337+H337</f>
        <v>114398</v>
      </c>
      <c r="G337" s="250">
        <v>114398</v>
      </c>
      <c r="H337" s="136"/>
    </row>
    <row r="338" spans="1:8" ht="27">
      <c r="A338" s="375"/>
      <c r="B338" s="245"/>
      <c r="C338" s="68"/>
      <c r="D338" s="68"/>
      <c r="E338" s="278" t="s">
        <v>392</v>
      </c>
      <c r="F338" s="250">
        <f>G338</f>
        <v>8000</v>
      </c>
      <c r="G338" s="250">
        <f>G339+G342</f>
        <v>8000</v>
      </c>
      <c r="H338" s="136"/>
    </row>
    <row r="339" spans="1:8" ht="28.5">
      <c r="A339" s="375"/>
      <c r="B339" s="245"/>
      <c r="C339" s="68"/>
      <c r="D339" s="68"/>
      <c r="E339" s="324" t="s">
        <v>435</v>
      </c>
      <c r="F339" s="250">
        <f>G339</f>
        <v>3000</v>
      </c>
      <c r="G339" s="250">
        <f>G341</f>
        <v>3000</v>
      </c>
      <c r="H339" s="136"/>
    </row>
    <row r="340" spans="1:8" ht="15">
      <c r="A340" s="375"/>
      <c r="B340" s="245"/>
      <c r="C340" s="68"/>
      <c r="D340" s="68"/>
      <c r="E340" s="323" t="s">
        <v>303</v>
      </c>
      <c r="F340" s="250"/>
      <c r="G340" s="250"/>
      <c r="H340" s="136"/>
    </row>
    <row r="341" spans="1:8" ht="27">
      <c r="A341" s="375"/>
      <c r="B341" s="245"/>
      <c r="C341" s="68"/>
      <c r="D341" s="68"/>
      <c r="E341" s="323" t="s">
        <v>436</v>
      </c>
      <c r="F341" s="250">
        <f>G341</f>
        <v>3000</v>
      </c>
      <c r="G341" s="250">
        <v>3000</v>
      </c>
      <c r="H341" s="136"/>
    </row>
    <row r="342" spans="1:8" ht="27">
      <c r="A342" s="375"/>
      <c r="B342" s="245"/>
      <c r="C342" s="68"/>
      <c r="D342" s="68"/>
      <c r="E342" s="279" t="s">
        <v>398</v>
      </c>
      <c r="F342" s="250">
        <f>G342</f>
        <v>5000</v>
      </c>
      <c r="G342" s="250">
        <f>G343</f>
        <v>5000</v>
      </c>
      <c r="H342" s="136"/>
    </row>
    <row r="343" spans="1:8" ht="27">
      <c r="A343" s="375"/>
      <c r="B343" s="245"/>
      <c r="C343" s="68"/>
      <c r="D343" s="68"/>
      <c r="E343" s="289" t="s">
        <v>397</v>
      </c>
      <c r="F343" s="250">
        <f>G343</f>
        <v>5000</v>
      </c>
      <c r="G343" s="250">
        <v>5000</v>
      </c>
      <c r="H343" s="136"/>
    </row>
    <row r="344" spans="1:8" s="127" customFormat="1" ht="15">
      <c r="A344" s="374">
        <v>2824</v>
      </c>
      <c r="B344" s="246" t="s">
        <v>69</v>
      </c>
      <c r="C344" s="67">
        <v>2</v>
      </c>
      <c r="D344" s="67">
        <v>4</v>
      </c>
      <c r="E344" s="177" t="s">
        <v>151</v>
      </c>
      <c r="F344" s="180">
        <f>G344</f>
        <v>68801.6</v>
      </c>
      <c r="G344" s="180">
        <f>G345+G354</f>
        <v>68801.6</v>
      </c>
      <c r="H344" s="136"/>
    </row>
    <row r="345" spans="1:8" ht="15">
      <c r="A345" s="375"/>
      <c r="B345" s="245"/>
      <c r="C345" s="68"/>
      <c r="D345" s="68"/>
      <c r="E345" s="260" t="s">
        <v>329</v>
      </c>
      <c r="F345" s="180">
        <f>F347</f>
        <v>18801.6</v>
      </c>
      <c r="G345" s="180">
        <f>G347</f>
        <v>18801.6</v>
      </c>
      <c r="H345" s="136"/>
    </row>
    <row r="346" spans="1:8" ht="25.5" customHeight="1">
      <c r="A346" s="375"/>
      <c r="B346" s="245"/>
      <c r="C346" s="68"/>
      <c r="D346" s="68"/>
      <c r="E346" s="155" t="s">
        <v>310</v>
      </c>
      <c r="F346" s="137"/>
      <c r="G346" s="137"/>
      <c r="H346" s="136"/>
    </row>
    <row r="347" spans="1:8" ht="20.25" customHeight="1">
      <c r="A347" s="375"/>
      <c r="B347" s="245"/>
      <c r="C347" s="68"/>
      <c r="D347" s="68"/>
      <c r="E347" s="296" t="s">
        <v>98</v>
      </c>
      <c r="F347" s="250">
        <f>F348</f>
        <v>18801.6</v>
      </c>
      <c r="G347" s="250">
        <f>G348</f>
        <v>18801.6</v>
      </c>
      <c r="H347" s="136"/>
    </row>
    <row r="348" spans="1:8" ht="21" customHeight="1">
      <c r="A348" s="375"/>
      <c r="B348" s="245"/>
      <c r="C348" s="68"/>
      <c r="D348" s="68"/>
      <c r="E348" s="296" t="s">
        <v>99</v>
      </c>
      <c r="F348" s="250">
        <f>G348</f>
        <v>18801.6</v>
      </c>
      <c r="G348" s="250">
        <f>G349</f>
        <v>18801.6</v>
      </c>
      <c r="H348" s="136"/>
    </row>
    <row r="349" spans="1:8" ht="23.25" customHeight="1">
      <c r="A349" s="375"/>
      <c r="B349" s="245"/>
      <c r="C349" s="68"/>
      <c r="D349" s="68"/>
      <c r="E349" s="297" t="s">
        <v>148</v>
      </c>
      <c r="F349" s="250">
        <f>F351</f>
        <v>18801.6</v>
      </c>
      <c r="G349" s="250">
        <f>G351</f>
        <v>18801.6</v>
      </c>
      <c r="H349" s="136"/>
    </row>
    <row r="350" spans="1:8" ht="15">
      <c r="A350" s="375"/>
      <c r="B350" s="245"/>
      <c r="C350" s="68"/>
      <c r="D350" s="68"/>
      <c r="E350" s="155" t="s">
        <v>139</v>
      </c>
      <c r="F350" s="137"/>
      <c r="G350" s="137"/>
      <c r="H350" s="136"/>
    </row>
    <row r="351" spans="1:8" ht="27">
      <c r="A351" s="375"/>
      <c r="B351" s="245"/>
      <c r="C351" s="68"/>
      <c r="D351" s="68"/>
      <c r="E351" s="260" t="s">
        <v>149</v>
      </c>
      <c r="F351" s="250">
        <f>F353</f>
        <v>18801.6</v>
      </c>
      <c r="G351" s="250">
        <f>G353</f>
        <v>18801.6</v>
      </c>
      <c r="H351" s="136"/>
    </row>
    <row r="352" spans="1:8" ht="15">
      <c r="A352" s="375"/>
      <c r="B352" s="245"/>
      <c r="C352" s="68"/>
      <c r="D352" s="68"/>
      <c r="E352" s="155" t="s">
        <v>303</v>
      </c>
      <c r="F352" s="137"/>
      <c r="G352" s="137"/>
      <c r="H352" s="136"/>
    </row>
    <row r="353" spans="1:8" ht="27">
      <c r="A353" s="375"/>
      <c r="B353" s="245"/>
      <c r="C353" s="68"/>
      <c r="D353" s="68"/>
      <c r="E353" s="175" t="s">
        <v>150</v>
      </c>
      <c r="F353" s="250">
        <f>G353+H353</f>
        <v>18801.6</v>
      </c>
      <c r="G353" s="250">
        <v>18801.6</v>
      </c>
      <c r="H353" s="136"/>
    </row>
    <row r="354" spans="1:8" ht="15">
      <c r="A354" s="374">
        <v>2824</v>
      </c>
      <c r="B354" s="246" t="s">
        <v>69</v>
      </c>
      <c r="C354" s="67">
        <v>2</v>
      </c>
      <c r="D354" s="298">
        <v>4</v>
      </c>
      <c r="E354" s="159" t="s">
        <v>152</v>
      </c>
      <c r="F354" s="180">
        <f>F356</f>
        <v>50000</v>
      </c>
      <c r="G354" s="180">
        <f>G356</f>
        <v>50000</v>
      </c>
      <c r="H354" s="136"/>
    </row>
    <row r="355" spans="1:8" ht="30.75" customHeight="1">
      <c r="A355" s="375"/>
      <c r="B355" s="245"/>
      <c r="C355" s="68"/>
      <c r="D355" s="68"/>
      <c r="E355" s="155" t="s">
        <v>310</v>
      </c>
      <c r="F355" s="137"/>
      <c r="G355" s="137"/>
      <c r="H355" s="136"/>
    </row>
    <row r="356" spans="1:8" ht="24" customHeight="1">
      <c r="A356" s="375"/>
      <c r="B356" s="245"/>
      <c r="C356" s="68"/>
      <c r="D356" s="68"/>
      <c r="E356" s="296" t="s">
        <v>98</v>
      </c>
      <c r="F356" s="250">
        <f>F357</f>
        <v>50000</v>
      </c>
      <c r="G356" s="250">
        <f>G357</f>
        <v>50000</v>
      </c>
      <c r="H356" s="136"/>
    </row>
    <row r="357" spans="1:8" ht="23.25" customHeight="1">
      <c r="A357" s="375"/>
      <c r="B357" s="245"/>
      <c r="C357" s="68"/>
      <c r="D357" s="68"/>
      <c r="E357" s="296" t="s">
        <v>99</v>
      </c>
      <c r="F357" s="250">
        <f>G357+H357</f>
        <v>50000</v>
      </c>
      <c r="G357" s="250">
        <f>G358+G370</f>
        <v>50000</v>
      </c>
      <c r="H357" s="135"/>
    </row>
    <row r="358" spans="1:10" ht="28.5">
      <c r="A358" s="375"/>
      <c r="B358" s="245"/>
      <c r="C358" s="68"/>
      <c r="D358" s="68"/>
      <c r="E358" s="296" t="s">
        <v>103</v>
      </c>
      <c r="F358" s="250">
        <f>G358+H358</f>
        <v>35000</v>
      </c>
      <c r="G358" s="250">
        <f>G360+G365</f>
        <v>35000</v>
      </c>
      <c r="H358" s="136"/>
      <c r="J358" s="337"/>
    </row>
    <row r="359" spans="1:8" ht="15">
      <c r="A359" s="375"/>
      <c r="B359" s="245"/>
      <c r="C359" s="68"/>
      <c r="D359" s="68"/>
      <c r="E359" s="171" t="s">
        <v>104</v>
      </c>
      <c r="F359" s="137"/>
      <c r="G359" s="137"/>
      <c r="H359" s="136"/>
    </row>
    <row r="360" spans="1:8" ht="28.5">
      <c r="A360" s="375"/>
      <c r="B360" s="245"/>
      <c r="C360" s="68"/>
      <c r="D360" s="68"/>
      <c r="E360" s="177" t="s">
        <v>112</v>
      </c>
      <c r="F360" s="250">
        <f>G360+H360</f>
        <v>16700</v>
      </c>
      <c r="G360" s="250">
        <f>G362+G363+G364</f>
        <v>16700</v>
      </c>
      <c r="H360" s="136"/>
    </row>
    <row r="361" spans="1:8" ht="15">
      <c r="A361" s="375"/>
      <c r="B361" s="245"/>
      <c r="C361" s="68"/>
      <c r="D361" s="68"/>
      <c r="E361" s="172" t="s">
        <v>303</v>
      </c>
      <c r="F361" s="137"/>
      <c r="G361" s="137"/>
      <c r="H361" s="134"/>
    </row>
    <row r="362" spans="1:8" ht="15">
      <c r="A362" s="375"/>
      <c r="B362" s="245"/>
      <c r="C362" s="68"/>
      <c r="D362" s="68"/>
      <c r="E362" s="172" t="s">
        <v>115</v>
      </c>
      <c r="F362" s="250">
        <f>G362</f>
        <v>2000</v>
      </c>
      <c r="G362" s="250">
        <v>2000</v>
      </c>
      <c r="H362" s="134"/>
    </row>
    <row r="363" spans="1:8" ht="15">
      <c r="A363" s="375"/>
      <c r="B363" s="245"/>
      <c r="C363" s="68"/>
      <c r="D363" s="68"/>
      <c r="E363" s="172" t="s">
        <v>116</v>
      </c>
      <c r="F363" s="250">
        <f>G363+H363</f>
        <v>5000</v>
      </c>
      <c r="G363" s="250">
        <v>5000</v>
      </c>
      <c r="H363" s="134"/>
    </row>
    <row r="364" spans="1:8" ht="15">
      <c r="A364" s="375"/>
      <c r="B364" s="245"/>
      <c r="C364" s="68"/>
      <c r="D364" s="68"/>
      <c r="E364" s="172" t="s">
        <v>117</v>
      </c>
      <c r="F364" s="250">
        <f>G364+H364</f>
        <v>9700</v>
      </c>
      <c r="G364" s="250">
        <v>9700</v>
      </c>
      <c r="H364" s="134"/>
    </row>
    <row r="365" spans="1:8" ht="15">
      <c r="A365" s="375"/>
      <c r="B365" s="245"/>
      <c r="C365" s="68"/>
      <c r="D365" s="68"/>
      <c r="E365" s="177" t="s">
        <v>120</v>
      </c>
      <c r="F365" s="250">
        <f>G365+H365</f>
        <v>18300</v>
      </c>
      <c r="G365" s="250">
        <f>G367+G368+G369</f>
        <v>18300</v>
      </c>
      <c r="H365" s="134"/>
    </row>
    <row r="366" spans="1:8" ht="15">
      <c r="A366" s="375"/>
      <c r="B366" s="245"/>
      <c r="C366" s="68"/>
      <c r="D366" s="68"/>
      <c r="E366" s="144" t="s">
        <v>303</v>
      </c>
      <c r="F366" s="178"/>
      <c r="G366" s="178"/>
      <c r="H366" s="139"/>
    </row>
    <row r="367" spans="1:8" ht="15">
      <c r="A367" s="375"/>
      <c r="B367" s="245"/>
      <c r="C367" s="68"/>
      <c r="D367" s="68"/>
      <c r="E367" s="172" t="s">
        <v>121</v>
      </c>
      <c r="F367" s="250">
        <f>G367</f>
        <v>2500</v>
      </c>
      <c r="G367" s="250">
        <v>2500</v>
      </c>
      <c r="H367" s="139"/>
    </row>
    <row r="368" spans="1:8" ht="15">
      <c r="A368" s="375"/>
      <c r="B368" s="245"/>
      <c r="C368" s="68"/>
      <c r="D368" s="68"/>
      <c r="E368" s="172" t="s">
        <v>123</v>
      </c>
      <c r="F368" s="250">
        <f>G368+H368</f>
        <v>5800</v>
      </c>
      <c r="G368" s="250">
        <v>5800</v>
      </c>
      <c r="H368" s="139"/>
    </row>
    <row r="369" spans="1:8" ht="15">
      <c r="A369" s="375"/>
      <c r="B369" s="245"/>
      <c r="C369" s="68"/>
      <c r="D369" s="68"/>
      <c r="E369" s="172" t="s">
        <v>142</v>
      </c>
      <c r="F369" s="250">
        <f>G369+H369</f>
        <v>10000</v>
      </c>
      <c r="G369" s="250">
        <v>10000</v>
      </c>
      <c r="H369" s="134"/>
    </row>
    <row r="370" spans="1:8" ht="15.75" customHeight="1">
      <c r="A370" s="375"/>
      <c r="B370" s="246"/>
      <c r="C370" s="67"/>
      <c r="D370" s="67"/>
      <c r="E370" s="260" t="s">
        <v>145</v>
      </c>
      <c r="F370" s="250">
        <f>F372</f>
        <v>15000</v>
      </c>
      <c r="G370" s="250">
        <f>G372</f>
        <v>15000</v>
      </c>
      <c r="H370" s="136"/>
    </row>
    <row r="371" spans="1:8" s="11" customFormat="1" ht="17.25" customHeight="1">
      <c r="A371" s="375"/>
      <c r="B371" s="246"/>
      <c r="C371" s="67"/>
      <c r="D371" s="67"/>
      <c r="E371" s="155" t="s">
        <v>139</v>
      </c>
      <c r="F371" s="145"/>
      <c r="G371" s="145"/>
      <c r="H371" s="136"/>
    </row>
    <row r="372" spans="1:8" ht="27">
      <c r="A372" s="375"/>
      <c r="B372" s="245"/>
      <c r="C372" s="68"/>
      <c r="D372" s="68"/>
      <c r="E372" s="260" t="s">
        <v>146</v>
      </c>
      <c r="F372" s="250">
        <f>F374</f>
        <v>15000</v>
      </c>
      <c r="G372" s="250">
        <f>G374</f>
        <v>15000</v>
      </c>
      <c r="H372" s="136"/>
    </row>
    <row r="373" spans="1:8" ht="15">
      <c r="A373" s="375"/>
      <c r="B373" s="245"/>
      <c r="C373" s="68"/>
      <c r="D373" s="68"/>
      <c r="E373" s="155" t="s">
        <v>303</v>
      </c>
      <c r="F373" s="137"/>
      <c r="G373" s="137"/>
      <c r="H373" s="136"/>
    </row>
    <row r="374" spans="1:8" ht="29.25" customHeight="1">
      <c r="A374" s="375"/>
      <c r="B374" s="245"/>
      <c r="C374" s="68"/>
      <c r="D374" s="68"/>
      <c r="E374" s="172" t="s">
        <v>147</v>
      </c>
      <c r="F374" s="250">
        <f>G374+H374</f>
        <v>15000</v>
      </c>
      <c r="G374" s="250">
        <v>15000</v>
      </c>
      <c r="H374" s="136"/>
    </row>
    <row r="375" spans="1:8" s="26" customFormat="1" ht="20.25" customHeight="1">
      <c r="A375" s="373">
        <v>2900</v>
      </c>
      <c r="B375" s="246" t="s">
        <v>70</v>
      </c>
      <c r="C375" s="67">
        <v>0</v>
      </c>
      <c r="D375" s="67">
        <v>0</v>
      </c>
      <c r="E375" s="154" t="s">
        <v>157</v>
      </c>
      <c r="F375" s="180">
        <f>G375+H375</f>
        <v>947508.8999999999</v>
      </c>
      <c r="G375" s="180">
        <f>G377+G401+G418</f>
        <v>947508.8999999999</v>
      </c>
      <c r="H375" s="255">
        <f>H377+H401</f>
        <v>0</v>
      </c>
    </row>
    <row r="376" spans="1:8" ht="13.5" customHeight="1">
      <c r="A376" s="374"/>
      <c r="B376" s="246"/>
      <c r="C376" s="67"/>
      <c r="D376" s="67"/>
      <c r="E376" s="155" t="s">
        <v>301</v>
      </c>
      <c r="F376" s="178"/>
      <c r="G376" s="178"/>
      <c r="H376" s="136"/>
    </row>
    <row r="377" spans="1:16" ht="28.5">
      <c r="A377" s="374">
        <v>2910</v>
      </c>
      <c r="B377" s="246" t="s">
        <v>70</v>
      </c>
      <c r="C377" s="67">
        <v>1</v>
      </c>
      <c r="D377" s="67">
        <v>0</v>
      </c>
      <c r="E377" s="173" t="s">
        <v>330</v>
      </c>
      <c r="F377" s="180">
        <f>F379</f>
        <v>580730.1</v>
      </c>
      <c r="G377" s="180">
        <f>G379</f>
        <v>580730.1</v>
      </c>
      <c r="H377" s="255">
        <f>H379</f>
        <v>0</v>
      </c>
      <c r="J377" s="462"/>
      <c r="K377" s="462"/>
      <c r="L377" s="462"/>
      <c r="N377" s="464"/>
      <c r="O377" s="462"/>
      <c r="P377" s="462"/>
    </row>
    <row r="378" spans="1:8" s="11" customFormat="1" ht="14.25" customHeight="1">
      <c r="A378" s="374"/>
      <c r="B378" s="246"/>
      <c r="C378" s="67"/>
      <c r="D378" s="67"/>
      <c r="E378" s="155" t="s">
        <v>303</v>
      </c>
      <c r="F378" s="388"/>
      <c r="G378" s="388"/>
      <c r="H378" s="136"/>
    </row>
    <row r="379" spans="1:8" ht="15">
      <c r="A379" s="374">
        <v>2911</v>
      </c>
      <c r="B379" s="246" t="s">
        <v>70</v>
      </c>
      <c r="C379" s="67">
        <v>1</v>
      </c>
      <c r="D379" s="67">
        <v>1</v>
      </c>
      <c r="E379" s="170" t="s">
        <v>331</v>
      </c>
      <c r="F379" s="180">
        <f>G379+H379</f>
        <v>580730.1</v>
      </c>
      <c r="G379" s="180">
        <f>G381</f>
        <v>580730.1</v>
      </c>
      <c r="H379" s="255">
        <f>H394</f>
        <v>0</v>
      </c>
    </row>
    <row r="380" spans="1:8" ht="29.25" customHeight="1">
      <c r="A380" s="375"/>
      <c r="B380" s="245"/>
      <c r="C380" s="68"/>
      <c r="D380" s="68"/>
      <c r="E380" s="297" t="s">
        <v>310</v>
      </c>
      <c r="F380" s="178"/>
      <c r="G380" s="178"/>
      <c r="H380" s="136"/>
    </row>
    <row r="381" spans="1:8" ht="18.75" customHeight="1">
      <c r="A381" s="375"/>
      <c r="B381" s="245"/>
      <c r="C381" s="68"/>
      <c r="D381" s="68"/>
      <c r="E381" s="296" t="s">
        <v>98</v>
      </c>
      <c r="F381" s="250">
        <f>G381+H381</f>
        <v>580730.1</v>
      </c>
      <c r="G381" s="250">
        <f>G382</f>
        <v>580730.1</v>
      </c>
      <c r="H381" s="256">
        <f>H394</f>
        <v>0</v>
      </c>
    </row>
    <row r="382" spans="1:8" ht="21.75" customHeight="1">
      <c r="A382" s="375"/>
      <c r="B382" s="245"/>
      <c r="C382" s="68"/>
      <c r="D382" s="68"/>
      <c r="E382" s="296" t="s">
        <v>99</v>
      </c>
      <c r="F382" s="250">
        <f>G382</f>
        <v>580730.1</v>
      </c>
      <c r="G382" s="250">
        <f>G383+G388</f>
        <v>580730.1</v>
      </c>
      <c r="H382" s="138"/>
    </row>
    <row r="383" spans="1:8" ht="23.25" customHeight="1">
      <c r="A383" s="375"/>
      <c r="B383" s="245"/>
      <c r="C383" s="68"/>
      <c r="D383" s="68"/>
      <c r="E383" s="297" t="s">
        <v>148</v>
      </c>
      <c r="F383" s="250">
        <f>F385</f>
        <v>563730.1</v>
      </c>
      <c r="G383" s="250">
        <f>G385</f>
        <v>563730.1</v>
      </c>
      <c r="H383" s="138"/>
    </row>
    <row r="384" spans="1:8" ht="15">
      <c r="A384" s="375"/>
      <c r="B384" s="245"/>
      <c r="C384" s="68"/>
      <c r="D384" s="68"/>
      <c r="E384" s="155" t="s">
        <v>139</v>
      </c>
      <c r="F384" s="178"/>
      <c r="G384" s="178"/>
      <c r="H384" s="136"/>
    </row>
    <row r="385" spans="1:8" ht="27">
      <c r="A385" s="375"/>
      <c r="B385" s="245"/>
      <c r="C385" s="68"/>
      <c r="D385" s="68"/>
      <c r="E385" s="260" t="s">
        <v>149</v>
      </c>
      <c r="F385" s="250">
        <f>F387</f>
        <v>563730.1</v>
      </c>
      <c r="G385" s="250">
        <f>G387</f>
        <v>563730.1</v>
      </c>
      <c r="H385" s="136"/>
    </row>
    <row r="386" spans="1:8" ht="15">
      <c r="A386" s="375"/>
      <c r="B386" s="245"/>
      <c r="C386" s="68"/>
      <c r="D386" s="68"/>
      <c r="E386" s="155" t="s">
        <v>303</v>
      </c>
      <c r="F386" s="178"/>
      <c r="G386" s="178"/>
      <c r="H386" s="136"/>
    </row>
    <row r="387" spans="1:14" ht="30.75" customHeight="1">
      <c r="A387" s="375"/>
      <c r="B387" s="246"/>
      <c r="C387" s="67"/>
      <c r="D387" s="67"/>
      <c r="E387" s="289" t="s">
        <v>382</v>
      </c>
      <c r="F387" s="250">
        <f>G387+H387</f>
        <v>563730.1</v>
      </c>
      <c r="G387" s="250">
        <v>563730.1</v>
      </c>
      <c r="H387" s="135"/>
      <c r="N387" s="316"/>
    </row>
    <row r="388" spans="1:8" ht="26.25" customHeight="1">
      <c r="A388" s="375"/>
      <c r="B388" s="246"/>
      <c r="C388" s="67"/>
      <c r="D388" s="67"/>
      <c r="E388" s="278" t="s">
        <v>392</v>
      </c>
      <c r="F388" s="389">
        <f>G388</f>
        <v>17000</v>
      </c>
      <c r="G388" s="250">
        <f>G389+G392</f>
        <v>17000</v>
      </c>
      <c r="H388" s="135"/>
    </row>
    <row r="389" spans="1:8" ht="26.25" customHeight="1">
      <c r="A389" s="375"/>
      <c r="B389" s="246"/>
      <c r="C389" s="67"/>
      <c r="D389" s="67"/>
      <c r="E389" s="324" t="s">
        <v>435</v>
      </c>
      <c r="F389" s="389">
        <f>G389</f>
        <v>7000</v>
      </c>
      <c r="G389" s="250">
        <f>G391</f>
        <v>7000</v>
      </c>
      <c r="H389" s="135"/>
    </row>
    <row r="390" spans="1:8" ht="16.5" customHeight="1">
      <c r="A390" s="375"/>
      <c r="B390" s="246"/>
      <c r="C390" s="67"/>
      <c r="D390" s="67"/>
      <c r="E390" s="323" t="s">
        <v>303</v>
      </c>
      <c r="F390" s="389"/>
      <c r="G390" s="250"/>
      <c r="H390" s="135"/>
    </row>
    <row r="391" spans="1:8" ht="26.25" customHeight="1">
      <c r="A391" s="375"/>
      <c r="B391" s="246"/>
      <c r="C391" s="67"/>
      <c r="D391" s="67"/>
      <c r="E391" s="323" t="s">
        <v>436</v>
      </c>
      <c r="F391" s="389">
        <f>G391</f>
        <v>7000</v>
      </c>
      <c r="G391" s="250">
        <v>7000</v>
      </c>
      <c r="H391" s="135"/>
    </row>
    <row r="392" spans="1:8" ht="31.5" customHeight="1">
      <c r="A392" s="375"/>
      <c r="B392" s="246"/>
      <c r="C392" s="67"/>
      <c r="D392" s="67"/>
      <c r="E392" s="279" t="s">
        <v>393</v>
      </c>
      <c r="F392" s="250">
        <f>G392</f>
        <v>10000</v>
      </c>
      <c r="G392" s="250">
        <f>G393</f>
        <v>10000</v>
      </c>
      <c r="H392" s="135"/>
    </row>
    <row r="393" spans="1:8" ht="32.25" customHeight="1">
      <c r="A393" s="375"/>
      <c r="B393" s="246"/>
      <c r="C393" s="67"/>
      <c r="D393" s="67"/>
      <c r="E393" s="289" t="s">
        <v>397</v>
      </c>
      <c r="F393" s="303">
        <f>G393</f>
        <v>10000</v>
      </c>
      <c r="G393" s="303">
        <v>10000</v>
      </c>
      <c r="H393" s="135"/>
    </row>
    <row r="394" spans="1:8" s="11" customFormat="1" ht="14.25" customHeight="1">
      <c r="A394" s="375"/>
      <c r="B394" s="246"/>
      <c r="C394" s="67"/>
      <c r="D394" s="67"/>
      <c r="E394" s="177" t="s">
        <v>126</v>
      </c>
      <c r="F394" s="250">
        <f>F396</f>
        <v>0</v>
      </c>
      <c r="G394" s="145"/>
      <c r="H394" s="256">
        <f>H396</f>
        <v>0</v>
      </c>
    </row>
    <row r="395" spans="1:8" ht="15">
      <c r="A395" s="375"/>
      <c r="B395" s="245"/>
      <c r="C395" s="68"/>
      <c r="D395" s="68"/>
      <c r="E395" s="172" t="s">
        <v>104</v>
      </c>
      <c r="F395" s="137"/>
      <c r="G395" s="137"/>
      <c r="H395" s="136"/>
    </row>
    <row r="396" spans="1:8" ht="15">
      <c r="A396" s="375"/>
      <c r="B396" s="245"/>
      <c r="C396" s="68"/>
      <c r="D396" s="68"/>
      <c r="E396" s="177" t="s">
        <v>127</v>
      </c>
      <c r="F396" s="250">
        <f>G396+H396</f>
        <v>0</v>
      </c>
      <c r="G396" s="158"/>
      <c r="H396" s="256">
        <f>H398</f>
        <v>0</v>
      </c>
    </row>
    <row r="397" spans="1:8" ht="15">
      <c r="A397" s="375"/>
      <c r="B397" s="245"/>
      <c r="C397" s="68"/>
      <c r="D397" s="68"/>
      <c r="E397" s="172" t="s">
        <v>104</v>
      </c>
      <c r="F397" s="137"/>
      <c r="G397" s="137"/>
      <c r="H397" s="141"/>
    </row>
    <row r="398" spans="1:8" ht="15">
      <c r="A398" s="375"/>
      <c r="B398" s="245"/>
      <c r="C398" s="68"/>
      <c r="D398" s="68"/>
      <c r="E398" s="177" t="s">
        <v>133</v>
      </c>
      <c r="F398" s="250">
        <f>F400</f>
        <v>0</v>
      </c>
      <c r="G398" s="158"/>
      <c r="H398" s="256">
        <f>H400</f>
        <v>0</v>
      </c>
    </row>
    <row r="399" spans="1:8" ht="15">
      <c r="A399" s="375"/>
      <c r="B399" s="246"/>
      <c r="C399" s="67"/>
      <c r="D399" s="67"/>
      <c r="E399" s="175" t="s">
        <v>303</v>
      </c>
      <c r="F399" s="137"/>
      <c r="G399" s="137"/>
      <c r="H399" s="136"/>
    </row>
    <row r="400" spans="1:8" s="11" customFormat="1" ht="18" customHeight="1">
      <c r="A400" s="375"/>
      <c r="B400" s="246"/>
      <c r="C400" s="67"/>
      <c r="D400" s="67"/>
      <c r="E400" s="172" t="s">
        <v>134</v>
      </c>
      <c r="F400" s="250">
        <f>H400+G400</f>
        <v>0</v>
      </c>
      <c r="G400" s="158"/>
      <c r="H400" s="256">
        <v>0</v>
      </c>
    </row>
    <row r="401" spans="1:8" ht="23.25" customHeight="1">
      <c r="A401" s="374">
        <v>2950</v>
      </c>
      <c r="B401" s="246" t="s">
        <v>70</v>
      </c>
      <c r="C401" s="67">
        <v>5</v>
      </c>
      <c r="D401" s="67">
        <v>0</v>
      </c>
      <c r="E401" s="325" t="s">
        <v>332</v>
      </c>
      <c r="F401" s="157">
        <f>F403</f>
        <v>361778.8</v>
      </c>
      <c r="G401" s="180">
        <f>G403</f>
        <v>361778.8</v>
      </c>
      <c r="H401" s="134">
        <f>H403</f>
        <v>0</v>
      </c>
    </row>
    <row r="402" spans="1:8" s="11" customFormat="1" ht="16.5" customHeight="1">
      <c r="A402" s="374"/>
      <c r="B402" s="246"/>
      <c r="C402" s="67"/>
      <c r="D402" s="67"/>
      <c r="E402" s="155" t="s">
        <v>303</v>
      </c>
      <c r="F402" s="145"/>
      <c r="G402" s="145"/>
      <c r="H402" s="183"/>
    </row>
    <row r="403" spans="1:8" ht="15">
      <c r="A403" s="374">
        <v>2951</v>
      </c>
      <c r="B403" s="246" t="s">
        <v>70</v>
      </c>
      <c r="C403" s="67">
        <v>5</v>
      </c>
      <c r="D403" s="67">
        <v>1</v>
      </c>
      <c r="E403" s="244" t="s">
        <v>416</v>
      </c>
      <c r="F403" s="157">
        <f>F405</f>
        <v>361778.8</v>
      </c>
      <c r="G403" s="180">
        <f>G405</f>
        <v>361778.8</v>
      </c>
      <c r="H403" s="134">
        <f>H405</f>
        <v>0</v>
      </c>
    </row>
    <row r="404" spans="1:8" ht="29.25" customHeight="1">
      <c r="A404" s="375"/>
      <c r="B404" s="245"/>
      <c r="C404" s="68"/>
      <c r="D404" s="68"/>
      <c r="E404" s="155" t="s">
        <v>310</v>
      </c>
      <c r="F404" s="137"/>
      <c r="G404" s="137"/>
      <c r="H404" s="136"/>
    </row>
    <row r="405" spans="1:8" ht="23.25" customHeight="1">
      <c r="A405" s="375"/>
      <c r="B405" s="245"/>
      <c r="C405" s="68"/>
      <c r="D405" s="68"/>
      <c r="E405" s="296" t="s">
        <v>98</v>
      </c>
      <c r="F405" s="250">
        <f>G405+H405</f>
        <v>361778.8</v>
      </c>
      <c r="G405" s="250">
        <f>G406</f>
        <v>361778.8</v>
      </c>
      <c r="H405" s="138"/>
    </row>
    <row r="406" spans="1:8" ht="25.5" customHeight="1">
      <c r="A406" s="375"/>
      <c r="B406" s="245"/>
      <c r="C406" s="68"/>
      <c r="D406" s="68"/>
      <c r="E406" s="296" t="s">
        <v>99</v>
      </c>
      <c r="F406" s="250">
        <f>G406</f>
        <v>361778.8</v>
      </c>
      <c r="G406" s="250">
        <f>G407+G412</f>
        <v>361778.8</v>
      </c>
      <c r="H406" s="138"/>
    </row>
    <row r="407" spans="1:8" ht="19.5" customHeight="1">
      <c r="A407" s="375"/>
      <c r="B407" s="245"/>
      <c r="C407" s="68"/>
      <c r="D407" s="68"/>
      <c r="E407" s="297" t="s">
        <v>148</v>
      </c>
      <c r="F407" s="250">
        <f>F409</f>
        <v>347778.8</v>
      </c>
      <c r="G407" s="250">
        <f>G409</f>
        <v>347778.8</v>
      </c>
      <c r="H407" s="138"/>
    </row>
    <row r="408" spans="1:8" ht="15">
      <c r="A408" s="375"/>
      <c r="B408" s="245"/>
      <c r="C408" s="68"/>
      <c r="D408" s="68"/>
      <c r="E408" s="155" t="s">
        <v>139</v>
      </c>
      <c r="F408" s="178"/>
      <c r="G408" s="178"/>
      <c r="H408" s="135"/>
    </row>
    <row r="409" spans="1:8" ht="27">
      <c r="A409" s="375"/>
      <c r="B409" s="245"/>
      <c r="C409" s="68"/>
      <c r="D409" s="68"/>
      <c r="E409" s="260" t="s">
        <v>149</v>
      </c>
      <c r="F409" s="250">
        <f>F411</f>
        <v>347778.8</v>
      </c>
      <c r="G409" s="250">
        <f>G411</f>
        <v>347778.8</v>
      </c>
      <c r="H409" s="136"/>
    </row>
    <row r="410" spans="1:8" ht="15">
      <c r="A410" s="375"/>
      <c r="B410" s="245"/>
      <c r="C410" s="68"/>
      <c r="D410" s="68"/>
      <c r="E410" s="155" t="s">
        <v>303</v>
      </c>
      <c r="F410" s="178"/>
      <c r="G410" s="178"/>
      <c r="H410" s="136"/>
    </row>
    <row r="411" spans="1:8" ht="27">
      <c r="A411" s="375"/>
      <c r="B411" s="246"/>
      <c r="C411" s="67"/>
      <c r="D411" s="67"/>
      <c r="E411" s="172" t="s">
        <v>150</v>
      </c>
      <c r="F411" s="250">
        <f>G411</f>
        <v>347778.8</v>
      </c>
      <c r="G411" s="250">
        <v>347778.8</v>
      </c>
      <c r="H411" s="136"/>
    </row>
    <row r="412" spans="1:8" ht="27">
      <c r="A412" s="375"/>
      <c r="B412" s="246"/>
      <c r="C412" s="67"/>
      <c r="D412" s="67"/>
      <c r="E412" s="278" t="s">
        <v>392</v>
      </c>
      <c r="F412" s="250">
        <f>G412</f>
        <v>14000</v>
      </c>
      <c r="G412" s="250">
        <f>G413+G416</f>
        <v>14000</v>
      </c>
      <c r="H412" s="136"/>
    </row>
    <row r="413" spans="1:8" ht="28.5">
      <c r="A413" s="375"/>
      <c r="B413" s="246"/>
      <c r="C413" s="67"/>
      <c r="D413" s="67"/>
      <c r="E413" s="324" t="s">
        <v>435</v>
      </c>
      <c r="F413" s="250">
        <f>G413</f>
        <v>5000</v>
      </c>
      <c r="G413" s="250">
        <f>G415</f>
        <v>5000</v>
      </c>
      <c r="H413" s="136"/>
    </row>
    <row r="414" spans="1:8" ht="15">
      <c r="A414" s="375"/>
      <c r="B414" s="246"/>
      <c r="C414" s="67"/>
      <c r="D414" s="67"/>
      <c r="E414" s="323" t="s">
        <v>303</v>
      </c>
      <c r="F414" s="250"/>
      <c r="G414" s="250"/>
      <c r="H414" s="136"/>
    </row>
    <row r="415" spans="1:8" ht="27">
      <c r="A415" s="375"/>
      <c r="B415" s="246"/>
      <c r="C415" s="67"/>
      <c r="D415" s="67"/>
      <c r="E415" s="323" t="s">
        <v>436</v>
      </c>
      <c r="F415" s="250">
        <f>G415</f>
        <v>5000</v>
      </c>
      <c r="G415" s="250">
        <v>5000</v>
      </c>
      <c r="H415" s="136"/>
    </row>
    <row r="416" spans="1:8" ht="27">
      <c r="A416" s="375"/>
      <c r="B416" s="246"/>
      <c r="C416" s="67"/>
      <c r="D416" s="67"/>
      <c r="E416" s="279" t="s">
        <v>393</v>
      </c>
      <c r="F416" s="250">
        <f>G416</f>
        <v>9000</v>
      </c>
      <c r="G416" s="250">
        <f>G417</f>
        <v>9000</v>
      </c>
      <c r="H416" s="136"/>
    </row>
    <row r="417" spans="1:8" ht="27">
      <c r="A417" s="375"/>
      <c r="B417" s="246"/>
      <c r="C417" s="67"/>
      <c r="D417" s="67"/>
      <c r="E417" s="289" t="s">
        <v>397</v>
      </c>
      <c r="F417" s="250">
        <f>G417</f>
        <v>9000</v>
      </c>
      <c r="G417" s="250">
        <v>9000</v>
      </c>
      <c r="H417" s="136"/>
    </row>
    <row r="418" spans="1:8" ht="15">
      <c r="A418" s="374">
        <v>2980</v>
      </c>
      <c r="B418" s="246" t="s">
        <v>319</v>
      </c>
      <c r="C418" s="67">
        <v>8</v>
      </c>
      <c r="D418" s="67">
        <v>0</v>
      </c>
      <c r="E418" s="177" t="s">
        <v>411</v>
      </c>
      <c r="F418" s="250">
        <f>G418</f>
        <v>5000</v>
      </c>
      <c r="G418" s="250">
        <f>G420</f>
        <v>5000</v>
      </c>
      <c r="H418" s="142"/>
    </row>
    <row r="419" spans="1:8" ht="15">
      <c r="A419" s="375"/>
      <c r="B419" s="246"/>
      <c r="C419" s="67"/>
      <c r="D419" s="67"/>
      <c r="E419" s="172" t="s">
        <v>104</v>
      </c>
      <c r="F419" s="250"/>
      <c r="G419" s="250"/>
      <c r="H419" s="142"/>
    </row>
    <row r="420" spans="1:8" ht="15">
      <c r="A420" s="375">
        <v>2981</v>
      </c>
      <c r="B420" s="246" t="s">
        <v>319</v>
      </c>
      <c r="C420" s="67">
        <v>8</v>
      </c>
      <c r="D420" s="67">
        <v>1</v>
      </c>
      <c r="E420" s="172" t="s">
        <v>193</v>
      </c>
      <c r="F420" s="250">
        <f>G420</f>
        <v>5000</v>
      </c>
      <c r="G420" s="250">
        <f>G421</f>
        <v>5000</v>
      </c>
      <c r="H420" s="142"/>
    </row>
    <row r="421" spans="1:8" ht="22.5" customHeight="1">
      <c r="A421" s="375"/>
      <c r="B421" s="246"/>
      <c r="C421" s="67"/>
      <c r="D421" s="67"/>
      <c r="E421" s="296" t="s">
        <v>98</v>
      </c>
      <c r="F421" s="250">
        <f>G421</f>
        <v>5000</v>
      </c>
      <c r="G421" s="250">
        <f>G422</f>
        <v>5000</v>
      </c>
      <c r="H421" s="142"/>
    </row>
    <row r="422" spans="1:8" ht="22.5" customHeight="1">
      <c r="A422" s="375"/>
      <c r="B422" s="246"/>
      <c r="C422" s="67"/>
      <c r="D422" s="67"/>
      <c r="E422" s="296" t="s">
        <v>99</v>
      </c>
      <c r="F422" s="250">
        <f>G422</f>
        <v>5000</v>
      </c>
      <c r="G422" s="250">
        <f>G423</f>
        <v>5000</v>
      </c>
      <c r="H422" s="142"/>
    </row>
    <row r="423" spans="1:8" ht="15">
      <c r="A423" s="375"/>
      <c r="B423" s="246"/>
      <c r="C423" s="67"/>
      <c r="D423" s="67"/>
      <c r="E423" s="260" t="s">
        <v>145</v>
      </c>
      <c r="F423" s="250">
        <f>G423</f>
        <v>5000</v>
      </c>
      <c r="G423" s="250">
        <f>G425</f>
        <v>5000</v>
      </c>
      <c r="H423" s="142"/>
    </row>
    <row r="424" spans="1:8" ht="15">
      <c r="A424" s="375"/>
      <c r="B424" s="246"/>
      <c r="C424" s="67"/>
      <c r="D424" s="67"/>
      <c r="E424" s="155" t="s">
        <v>139</v>
      </c>
      <c r="F424" s="250"/>
      <c r="G424" s="250"/>
      <c r="H424" s="142"/>
    </row>
    <row r="425" spans="1:8" ht="27">
      <c r="A425" s="375"/>
      <c r="B425" s="246"/>
      <c r="C425" s="67"/>
      <c r="D425" s="67"/>
      <c r="E425" s="260" t="s">
        <v>146</v>
      </c>
      <c r="F425" s="250">
        <f>G425</f>
        <v>5000</v>
      </c>
      <c r="G425" s="250">
        <f>G427</f>
        <v>5000</v>
      </c>
      <c r="H425" s="142"/>
    </row>
    <row r="426" spans="1:8" ht="15">
      <c r="A426" s="375"/>
      <c r="B426" s="246"/>
      <c r="C426" s="67"/>
      <c r="D426" s="67"/>
      <c r="E426" s="155" t="s">
        <v>303</v>
      </c>
      <c r="F426" s="250"/>
      <c r="G426" s="250"/>
      <c r="H426" s="142"/>
    </row>
    <row r="427" spans="1:8" ht="27">
      <c r="A427" s="375"/>
      <c r="B427" s="246"/>
      <c r="C427" s="67"/>
      <c r="D427" s="67"/>
      <c r="E427" s="172" t="s">
        <v>147</v>
      </c>
      <c r="F427" s="250">
        <f>G427</f>
        <v>5000</v>
      </c>
      <c r="G427" s="250">
        <v>5000</v>
      </c>
      <c r="H427" s="142"/>
    </row>
    <row r="428" spans="1:8" s="26" customFormat="1" ht="31.5" customHeight="1">
      <c r="A428" s="373">
        <v>3000</v>
      </c>
      <c r="B428" s="246" t="s">
        <v>71</v>
      </c>
      <c r="C428" s="67">
        <v>0</v>
      </c>
      <c r="D428" s="67">
        <v>0</v>
      </c>
      <c r="E428" s="154" t="s">
        <v>155</v>
      </c>
      <c r="F428" s="180">
        <f>G428+H428</f>
        <v>31651</v>
      </c>
      <c r="G428" s="180">
        <f>G430+G446</f>
        <v>31651</v>
      </c>
      <c r="H428" s="138">
        <f>H430</f>
        <v>0</v>
      </c>
    </row>
    <row r="429" spans="1:8" ht="15" customHeight="1">
      <c r="A429" s="374"/>
      <c r="B429" s="246"/>
      <c r="C429" s="67"/>
      <c r="D429" s="67"/>
      <c r="E429" s="155" t="s">
        <v>301</v>
      </c>
      <c r="F429" s="137"/>
      <c r="G429" s="137"/>
      <c r="H429" s="138"/>
    </row>
    <row r="430" spans="1:8" ht="15">
      <c r="A430" s="374">
        <v>3040</v>
      </c>
      <c r="B430" s="246" t="s">
        <v>71</v>
      </c>
      <c r="C430" s="67">
        <v>4</v>
      </c>
      <c r="D430" s="67">
        <v>0</v>
      </c>
      <c r="E430" s="156" t="s">
        <v>350</v>
      </c>
      <c r="F430" s="180">
        <f>F432</f>
        <v>20651</v>
      </c>
      <c r="G430" s="180">
        <f>G432</f>
        <v>20651</v>
      </c>
      <c r="H430" s="138">
        <f>H432</f>
        <v>0</v>
      </c>
    </row>
    <row r="431" spans="1:8" s="11" customFormat="1" ht="16.5" customHeight="1">
      <c r="A431" s="374"/>
      <c r="B431" s="246"/>
      <c r="C431" s="67"/>
      <c r="D431" s="67"/>
      <c r="E431" s="155" t="s">
        <v>303</v>
      </c>
      <c r="F431" s="258"/>
      <c r="G431" s="258"/>
      <c r="H431" s="136"/>
    </row>
    <row r="432" spans="1:8" ht="15">
      <c r="A432" s="374">
        <v>3041</v>
      </c>
      <c r="B432" s="246" t="s">
        <v>71</v>
      </c>
      <c r="C432" s="67">
        <v>4</v>
      </c>
      <c r="D432" s="67">
        <v>1</v>
      </c>
      <c r="E432" s="260" t="s">
        <v>350</v>
      </c>
      <c r="F432" s="180">
        <f>F434</f>
        <v>20651</v>
      </c>
      <c r="G432" s="180">
        <f>G434</f>
        <v>20651</v>
      </c>
      <c r="H432" s="135">
        <f>H434</f>
        <v>0</v>
      </c>
    </row>
    <row r="433" spans="1:8" ht="25.5" customHeight="1">
      <c r="A433" s="375"/>
      <c r="B433" s="245"/>
      <c r="C433" s="68"/>
      <c r="D433" s="68"/>
      <c r="E433" s="155" t="s">
        <v>310</v>
      </c>
      <c r="F433" s="178"/>
      <c r="G433" s="178"/>
      <c r="H433" s="136"/>
    </row>
    <row r="434" spans="1:8" ht="22.5" customHeight="1">
      <c r="A434" s="375"/>
      <c r="B434" s="245"/>
      <c r="C434" s="68"/>
      <c r="D434" s="68"/>
      <c r="E434" s="296" t="s">
        <v>98</v>
      </c>
      <c r="F434" s="250">
        <f>G434+H434</f>
        <v>20651</v>
      </c>
      <c r="G434" s="250">
        <f>G435</f>
        <v>20651</v>
      </c>
      <c r="H434" s="138"/>
    </row>
    <row r="435" spans="1:8" ht="23.25" customHeight="1">
      <c r="A435" s="375"/>
      <c r="B435" s="245"/>
      <c r="C435" s="68"/>
      <c r="D435" s="68"/>
      <c r="E435" s="296" t="s">
        <v>99</v>
      </c>
      <c r="F435" s="250">
        <f>G435</f>
        <v>20651</v>
      </c>
      <c r="G435" s="250">
        <f>G436+G441</f>
        <v>20651</v>
      </c>
      <c r="H435" s="136"/>
    </row>
    <row r="436" spans="1:8" ht="18.75" customHeight="1">
      <c r="A436" s="375"/>
      <c r="B436" s="246"/>
      <c r="C436" s="67"/>
      <c r="D436" s="67"/>
      <c r="E436" s="297" t="s">
        <v>148</v>
      </c>
      <c r="F436" s="250">
        <f>F438</f>
        <v>20651</v>
      </c>
      <c r="G436" s="250">
        <f>G438</f>
        <v>20651</v>
      </c>
      <c r="H436" s="136"/>
    </row>
    <row r="437" spans="1:8" s="11" customFormat="1" ht="15" customHeight="1">
      <c r="A437" s="375"/>
      <c r="B437" s="246"/>
      <c r="C437" s="67"/>
      <c r="D437" s="67"/>
      <c r="E437" s="155" t="s">
        <v>139</v>
      </c>
      <c r="F437" s="178"/>
      <c r="G437" s="178"/>
      <c r="H437" s="136"/>
    </row>
    <row r="438" spans="1:8" ht="27">
      <c r="A438" s="375"/>
      <c r="B438" s="245"/>
      <c r="C438" s="68"/>
      <c r="D438" s="68"/>
      <c r="E438" s="260" t="s">
        <v>149</v>
      </c>
      <c r="F438" s="250">
        <f>F440</f>
        <v>20651</v>
      </c>
      <c r="G438" s="250">
        <f>G440</f>
        <v>20651</v>
      </c>
      <c r="H438" s="135"/>
    </row>
    <row r="439" spans="1:8" ht="15">
      <c r="A439" s="375"/>
      <c r="B439" s="245"/>
      <c r="C439" s="68"/>
      <c r="D439" s="68"/>
      <c r="E439" s="155" t="s">
        <v>303</v>
      </c>
      <c r="F439" s="178"/>
      <c r="G439" s="178"/>
      <c r="H439" s="136"/>
    </row>
    <row r="440" spans="1:8" ht="31.5" customHeight="1">
      <c r="A440" s="375"/>
      <c r="B440" s="245"/>
      <c r="C440" s="68"/>
      <c r="D440" s="68"/>
      <c r="E440" s="172" t="s">
        <v>150</v>
      </c>
      <c r="F440" s="250">
        <f>G440+H440</f>
        <v>20651</v>
      </c>
      <c r="G440" s="250">
        <v>20651</v>
      </c>
      <c r="H440" s="135"/>
    </row>
    <row r="441" spans="1:8" ht="0.75" customHeight="1" hidden="1">
      <c r="A441" s="375"/>
      <c r="B441" s="245"/>
      <c r="C441" s="68"/>
      <c r="D441" s="68"/>
      <c r="E441" s="260" t="s">
        <v>145</v>
      </c>
      <c r="F441" s="250">
        <f>G441</f>
        <v>0</v>
      </c>
      <c r="G441" s="250">
        <f>G443</f>
        <v>0</v>
      </c>
      <c r="H441" s="135"/>
    </row>
    <row r="442" spans="1:8" ht="15" hidden="1">
      <c r="A442" s="375"/>
      <c r="B442" s="245"/>
      <c r="C442" s="68"/>
      <c r="D442" s="68"/>
      <c r="E442" s="155" t="s">
        <v>139</v>
      </c>
      <c r="F442" s="250"/>
      <c r="G442" s="250"/>
      <c r="H442" s="135"/>
    </row>
    <row r="443" spans="1:8" ht="27" hidden="1">
      <c r="A443" s="375"/>
      <c r="B443" s="245"/>
      <c r="C443" s="68"/>
      <c r="D443" s="68"/>
      <c r="E443" s="260" t="s">
        <v>146</v>
      </c>
      <c r="F443" s="250">
        <f>G443</f>
        <v>0</v>
      </c>
      <c r="G443" s="250">
        <f>G445</f>
        <v>0</v>
      </c>
      <c r="H443" s="135"/>
    </row>
    <row r="444" spans="1:8" ht="15" hidden="1">
      <c r="A444" s="375"/>
      <c r="B444" s="245"/>
      <c r="C444" s="68"/>
      <c r="D444" s="68"/>
      <c r="E444" s="155" t="s">
        <v>303</v>
      </c>
      <c r="F444" s="250"/>
      <c r="G444" s="250"/>
      <c r="H444" s="135"/>
    </row>
    <row r="445" spans="1:8" ht="15" hidden="1">
      <c r="A445" s="375"/>
      <c r="B445" s="245"/>
      <c r="C445" s="68"/>
      <c r="D445" s="68"/>
      <c r="E445" s="175" t="s">
        <v>437</v>
      </c>
      <c r="F445" s="250">
        <f>G445</f>
        <v>0</v>
      </c>
      <c r="G445" s="250">
        <v>0</v>
      </c>
      <c r="H445" s="135"/>
    </row>
    <row r="446" spans="1:8" ht="27">
      <c r="A446" s="374">
        <v>3070</v>
      </c>
      <c r="B446" s="246" t="s">
        <v>71</v>
      </c>
      <c r="C446" s="67">
        <v>7</v>
      </c>
      <c r="D446" s="67">
        <v>0</v>
      </c>
      <c r="E446" s="156" t="s">
        <v>351</v>
      </c>
      <c r="F446" s="180">
        <f>F448</f>
        <v>11000</v>
      </c>
      <c r="G446" s="180">
        <f>G448</f>
        <v>11000</v>
      </c>
      <c r="H446" s="136"/>
    </row>
    <row r="447" spans="1:8" s="11" customFormat="1" ht="16.5" customHeight="1">
      <c r="A447" s="374"/>
      <c r="B447" s="246"/>
      <c r="C447" s="67"/>
      <c r="D447" s="67"/>
      <c r="E447" s="155" t="s">
        <v>303</v>
      </c>
      <c r="F447" s="145"/>
      <c r="G447" s="145"/>
      <c r="H447" s="135"/>
    </row>
    <row r="448" spans="1:8" ht="28.5" customHeight="1">
      <c r="A448" s="374">
        <v>3071</v>
      </c>
      <c r="B448" s="246" t="s">
        <v>71</v>
      </c>
      <c r="C448" s="67">
        <v>7</v>
      </c>
      <c r="D448" s="67">
        <v>1</v>
      </c>
      <c r="E448" s="170" t="s">
        <v>351</v>
      </c>
      <c r="F448" s="180">
        <f>F450</f>
        <v>11000</v>
      </c>
      <c r="G448" s="180">
        <f>G450</f>
        <v>11000</v>
      </c>
      <c r="H448" s="136"/>
    </row>
    <row r="449" spans="1:8" ht="27">
      <c r="A449" s="375"/>
      <c r="B449" s="245"/>
      <c r="C449" s="68"/>
      <c r="D449" s="68"/>
      <c r="E449" s="155" t="s">
        <v>310</v>
      </c>
      <c r="F449" s="137"/>
      <c r="G449" s="137"/>
      <c r="H449" s="136"/>
    </row>
    <row r="450" spans="1:12" ht="24" customHeight="1">
      <c r="A450" s="375"/>
      <c r="B450" s="245"/>
      <c r="C450" s="68"/>
      <c r="D450" s="68"/>
      <c r="E450" s="296" t="s">
        <v>98</v>
      </c>
      <c r="F450" s="250">
        <f>F451</f>
        <v>11000</v>
      </c>
      <c r="G450" s="250">
        <f>G451</f>
        <v>11000</v>
      </c>
      <c r="H450" s="136"/>
      <c r="L450" s="8" t="s">
        <v>433</v>
      </c>
    </row>
    <row r="451" spans="1:8" ht="24" customHeight="1">
      <c r="A451" s="375"/>
      <c r="B451" s="245"/>
      <c r="C451" s="68"/>
      <c r="D451" s="68"/>
      <c r="E451" s="296" t="s">
        <v>99</v>
      </c>
      <c r="F451" s="250">
        <f>G451+H451</f>
        <v>11000</v>
      </c>
      <c r="G451" s="250">
        <f>G452+G457</f>
        <v>11000</v>
      </c>
      <c r="H451" s="136"/>
    </row>
    <row r="452" spans="1:8" ht="28.5">
      <c r="A452" s="375"/>
      <c r="B452" s="246"/>
      <c r="C452" s="67"/>
      <c r="D452" s="67"/>
      <c r="E452" s="296" t="s">
        <v>103</v>
      </c>
      <c r="F452" s="250">
        <f>F454</f>
        <v>1000</v>
      </c>
      <c r="G452" s="250">
        <f>G454</f>
        <v>1000</v>
      </c>
      <c r="H452" s="136"/>
    </row>
    <row r="453" spans="1:8" s="11" customFormat="1" ht="15.75" customHeight="1">
      <c r="A453" s="375"/>
      <c r="B453" s="246"/>
      <c r="C453" s="67"/>
      <c r="D453" s="67"/>
      <c r="E453" s="171" t="s">
        <v>104</v>
      </c>
      <c r="F453" s="145"/>
      <c r="G453" s="145"/>
      <c r="H453" s="136"/>
    </row>
    <row r="454" spans="1:8" ht="28.5">
      <c r="A454" s="375"/>
      <c r="B454" s="245"/>
      <c r="C454" s="68"/>
      <c r="D454" s="68"/>
      <c r="E454" s="177" t="s">
        <v>112</v>
      </c>
      <c r="F454" s="250">
        <f>F456</f>
        <v>1000</v>
      </c>
      <c r="G454" s="250">
        <f>G456</f>
        <v>1000</v>
      </c>
      <c r="H454" s="136"/>
    </row>
    <row r="455" spans="1:8" s="11" customFormat="1" ht="16.5" customHeight="1">
      <c r="A455" s="375"/>
      <c r="B455" s="246"/>
      <c r="C455" s="67"/>
      <c r="D455" s="67"/>
      <c r="E455" s="172" t="s">
        <v>303</v>
      </c>
      <c r="F455" s="145"/>
      <c r="G455" s="145"/>
      <c r="H455" s="135"/>
    </row>
    <row r="456" spans="1:8" ht="15">
      <c r="A456" s="375"/>
      <c r="B456" s="246"/>
      <c r="C456" s="69"/>
      <c r="D456" s="67"/>
      <c r="E456" s="172" t="s">
        <v>117</v>
      </c>
      <c r="F456" s="250">
        <f>G456</f>
        <v>1000</v>
      </c>
      <c r="G456" s="250">
        <v>1000</v>
      </c>
      <c r="H456" s="136"/>
    </row>
    <row r="457" spans="1:8" s="11" customFormat="1" ht="15">
      <c r="A457" s="375"/>
      <c r="B457" s="246"/>
      <c r="C457" s="67"/>
      <c r="D457" s="67"/>
      <c r="E457" s="260" t="s">
        <v>145</v>
      </c>
      <c r="F457" s="250">
        <f>F459</f>
        <v>10000</v>
      </c>
      <c r="G457" s="250">
        <f>G459</f>
        <v>10000</v>
      </c>
      <c r="H457" s="136"/>
    </row>
    <row r="458" spans="1:8" ht="17.25" customHeight="1">
      <c r="A458" s="375"/>
      <c r="B458" s="245"/>
      <c r="C458" s="153"/>
      <c r="D458" s="68"/>
      <c r="E458" s="155" t="s">
        <v>139</v>
      </c>
      <c r="F458" s="137"/>
      <c r="G458" s="137"/>
      <c r="H458" s="136"/>
    </row>
    <row r="459" spans="1:8" ht="30" customHeight="1">
      <c r="A459" s="375"/>
      <c r="B459" s="245"/>
      <c r="C459" s="68"/>
      <c r="D459" s="68"/>
      <c r="E459" s="260" t="s">
        <v>146</v>
      </c>
      <c r="F459" s="250">
        <f>F461</f>
        <v>10000</v>
      </c>
      <c r="G459" s="250">
        <f>G461</f>
        <v>10000</v>
      </c>
      <c r="H459" s="136"/>
    </row>
    <row r="460" spans="1:8" ht="15">
      <c r="A460" s="375"/>
      <c r="B460" s="245"/>
      <c r="C460" s="68"/>
      <c r="D460" s="68"/>
      <c r="E460" s="155" t="s">
        <v>303</v>
      </c>
      <c r="F460" s="137"/>
      <c r="G460" s="137"/>
      <c r="H460" s="136"/>
    </row>
    <row r="461" spans="1:8" ht="15">
      <c r="A461" s="375"/>
      <c r="B461" s="245"/>
      <c r="C461" s="68"/>
      <c r="D461" s="68"/>
      <c r="E461" s="172" t="s">
        <v>153</v>
      </c>
      <c r="F461" s="250">
        <f>G461</f>
        <v>10000</v>
      </c>
      <c r="G461" s="250">
        <v>10000</v>
      </c>
      <c r="H461" s="136"/>
    </row>
    <row r="462" spans="1:8" s="26" customFormat="1" ht="30" customHeight="1">
      <c r="A462" s="373">
        <v>3100</v>
      </c>
      <c r="B462" s="246" t="s">
        <v>72</v>
      </c>
      <c r="C462" s="45" t="s">
        <v>16</v>
      </c>
      <c r="D462" s="45" t="s">
        <v>16</v>
      </c>
      <c r="E462" s="160" t="s">
        <v>156</v>
      </c>
      <c r="F462" s="180">
        <f>F464</f>
        <v>618815</v>
      </c>
      <c r="G462" s="180">
        <f>G464</f>
        <v>618815</v>
      </c>
      <c r="H462" s="136"/>
    </row>
    <row r="463" spans="1:8" ht="16.5" customHeight="1">
      <c r="A463" s="374"/>
      <c r="B463" s="246"/>
      <c r="C463" s="67"/>
      <c r="D463" s="67"/>
      <c r="E463" s="155" t="s">
        <v>301</v>
      </c>
      <c r="F463" s="137"/>
      <c r="G463" s="137"/>
      <c r="H463" s="184"/>
    </row>
    <row r="464" spans="1:8" ht="28.5">
      <c r="A464" s="374">
        <v>3110</v>
      </c>
      <c r="B464" s="246" t="s">
        <v>72</v>
      </c>
      <c r="C464" s="45" t="s">
        <v>17</v>
      </c>
      <c r="D464" s="45" t="s">
        <v>16</v>
      </c>
      <c r="E464" s="179" t="s">
        <v>353</v>
      </c>
      <c r="F464" s="180">
        <f>F467</f>
        <v>618815</v>
      </c>
      <c r="G464" s="180">
        <f>G467</f>
        <v>618815</v>
      </c>
      <c r="H464" s="164"/>
    </row>
    <row r="465" spans="1:8" s="11" customFormat="1" ht="15">
      <c r="A465" s="374"/>
      <c r="B465" s="246"/>
      <c r="C465" s="67"/>
      <c r="D465" s="67"/>
      <c r="E465" s="155" t="s">
        <v>303</v>
      </c>
      <c r="F465" s="145"/>
      <c r="G465" s="145"/>
      <c r="H465" s="185"/>
    </row>
    <row r="466" spans="1:11" ht="19.5" customHeight="1">
      <c r="A466" s="374">
        <v>3112</v>
      </c>
      <c r="B466" s="246" t="s">
        <v>72</v>
      </c>
      <c r="C466" s="45" t="s">
        <v>17</v>
      </c>
      <c r="D466" s="45" t="s">
        <v>18</v>
      </c>
      <c r="E466" s="300" t="s">
        <v>354</v>
      </c>
      <c r="F466" s="250">
        <f>G466</f>
        <v>618815</v>
      </c>
      <c r="G466" s="250">
        <f>G467</f>
        <v>618815</v>
      </c>
      <c r="H466" s="185"/>
      <c r="K466" s="8">
        <v>618815.34</v>
      </c>
    </row>
    <row r="467" spans="1:8" ht="20.25" customHeight="1">
      <c r="A467" s="375"/>
      <c r="B467" s="245"/>
      <c r="C467" s="68"/>
      <c r="D467" s="68"/>
      <c r="E467" s="296" t="s">
        <v>98</v>
      </c>
      <c r="F467" s="250">
        <f>F468</f>
        <v>618815</v>
      </c>
      <c r="G467" s="250">
        <f>G468</f>
        <v>618815</v>
      </c>
      <c r="H467" s="185"/>
    </row>
    <row r="468" spans="1:8" ht="21.75" customHeight="1">
      <c r="A468" s="375"/>
      <c r="B468" s="245"/>
      <c r="C468" s="68"/>
      <c r="D468" s="68"/>
      <c r="E468" s="296" t="s">
        <v>99</v>
      </c>
      <c r="F468" s="250">
        <f>F469</f>
        <v>618815</v>
      </c>
      <c r="G468" s="250">
        <f>G469</f>
        <v>618815</v>
      </c>
      <c r="H468" s="185"/>
    </row>
    <row r="469" spans="1:11" ht="19.5" customHeight="1">
      <c r="A469" s="375"/>
      <c r="B469" s="245"/>
      <c r="C469" s="68"/>
      <c r="D469" s="68"/>
      <c r="E469" s="299" t="s">
        <v>449</v>
      </c>
      <c r="F469" s="250">
        <f>F471</f>
        <v>618815</v>
      </c>
      <c r="G469" s="250">
        <f>G471</f>
        <v>618815</v>
      </c>
      <c r="H469" s="185"/>
      <c r="K469" s="337"/>
    </row>
    <row r="470" spans="1:12" ht="15">
      <c r="A470" s="375"/>
      <c r="B470" s="245"/>
      <c r="C470" s="68"/>
      <c r="D470" s="68"/>
      <c r="E470" s="175" t="s">
        <v>303</v>
      </c>
      <c r="F470" s="178"/>
      <c r="G470" s="137"/>
      <c r="H470" s="185"/>
      <c r="L470" s="337"/>
    </row>
    <row r="471" spans="1:8" ht="20.25" customHeight="1" thickBot="1">
      <c r="A471" s="377"/>
      <c r="B471" s="379"/>
      <c r="C471" s="186"/>
      <c r="D471" s="186"/>
      <c r="E471" s="340" t="s">
        <v>154</v>
      </c>
      <c r="F471" s="275">
        <f>G471+H471</f>
        <v>618815</v>
      </c>
      <c r="G471" s="275">
        <v>618815</v>
      </c>
      <c r="H471" s="166"/>
    </row>
    <row r="472" spans="2:4" ht="15">
      <c r="B472" s="14"/>
      <c r="C472" s="15"/>
      <c r="D472" s="16"/>
    </row>
    <row r="473" spans="2:4" ht="15">
      <c r="B473" s="17"/>
      <c r="C473" s="15"/>
      <c r="D473" s="16"/>
    </row>
    <row r="474" spans="1:7" s="103" customFormat="1" ht="20.25" customHeight="1">
      <c r="A474" s="414" t="s">
        <v>415</v>
      </c>
      <c r="B474" s="414"/>
      <c r="C474" s="414"/>
      <c r="D474" s="414"/>
      <c r="E474" s="414"/>
      <c r="F474" s="414"/>
      <c r="G474" s="414"/>
    </row>
    <row r="475" spans="2:5" ht="15">
      <c r="B475" s="17"/>
      <c r="C475" s="15"/>
      <c r="D475" s="16"/>
      <c r="E475" s="8"/>
    </row>
    <row r="476" spans="2:4" ht="15">
      <c r="B476" s="17"/>
      <c r="C476" s="18"/>
      <c r="D476" s="19"/>
    </row>
  </sheetData>
  <sheetProtection/>
  <mergeCells count="19">
    <mergeCell ref="E4:H4"/>
    <mergeCell ref="A474:G474"/>
    <mergeCell ref="G9:H9"/>
    <mergeCell ref="A9:A10"/>
    <mergeCell ref="E9:E10"/>
    <mergeCell ref="F9:F10"/>
    <mergeCell ref="B9:B10"/>
    <mergeCell ref="C9:C10"/>
    <mergeCell ref="D9:D10"/>
    <mergeCell ref="F1:H1"/>
    <mergeCell ref="J329:K329"/>
    <mergeCell ref="M329:N329"/>
    <mergeCell ref="J377:L377"/>
    <mergeCell ref="N377:P377"/>
    <mergeCell ref="N12:Q12"/>
    <mergeCell ref="F2:H2"/>
    <mergeCell ref="F3:H3"/>
    <mergeCell ref="F5:H5"/>
    <mergeCell ref="A6:H6"/>
  </mergeCells>
  <printOptions/>
  <pageMargins left="0.31" right="0.15748031496062992" top="0.2" bottom="0.1968503937007874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2021-12-16T08:17:36Z</cp:lastPrinted>
  <dcterms:created xsi:type="dcterms:W3CDTF">1996-10-14T23:33:28Z</dcterms:created>
  <dcterms:modified xsi:type="dcterms:W3CDTF">2021-12-17T11:08:19Z</dcterms:modified>
  <cp:category/>
  <cp:version/>
  <cp:contentType/>
  <cp:contentStatus/>
</cp:coreProperties>
</file>